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9" sheetId="21" r:id="rId1"/>
  </sheets>
  <definedNames>
    <definedName name="_xlnm._FilterDatabase" localSheetId="0" hidden="1">Sheet19!$A$2:$G$2</definedName>
    <definedName name="_xlnm.Print_Titles" localSheetId="0">Sheet19!$1:$2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<sst xmlns="http://schemas.openxmlformats.org/spreadsheetml/2006/main" count="120" uniqueCount="87">
  <si>
    <t>2025年南阳市南召县公开引进
高层次人才及其他专业技术人才面试资格人员名单</t>
  </si>
  <si>
    <t>岗位代码</t>
  </si>
  <si>
    <t>学科岗位</t>
  </si>
  <si>
    <t>姓名</t>
  </si>
  <si>
    <t>准考证号</t>
  </si>
  <si>
    <t>原始笔试成绩</t>
  </si>
  <si>
    <t>笔试加分</t>
  </si>
  <si>
    <t>笔试成绩</t>
  </si>
  <si>
    <t>物理</t>
  </si>
  <si>
    <t>英语</t>
  </si>
  <si>
    <t>马焕</t>
  </si>
  <si>
    <t>257030100220</t>
  </si>
  <si>
    <t>尹瑞田</t>
  </si>
  <si>
    <t>257030100314</t>
  </si>
  <si>
    <t>强梦凡</t>
  </si>
  <si>
    <t>257030100119</t>
  </si>
  <si>
    <t>数学</t>
  </si>
  <si>
    <t>语文</t>
  </si>
  <si>
    <t>赵雅涵</t>
  </si>
  <si>
    <t>257030100507</t>
  </si>
  <si>
    <t>赵小红</t>
  </si>
  <si>
    <t>257030100724</t>
  </si>
  <si>
    <t>刘小凤</t>
  </si>
  <si>
    <t>257030100502</t>
  </si>
  <si>
    <t>政治</t>
  </si>
  <si>
    <t>毛钰欣</t>
  </si>
  <si>
    <t>257030100824</t>
  </si>
  <si>
    <t>党新草</t>
  </si>
  <si>
    <t>257030100809</t>
  </si>
  <si>
    <t>邢明村</t>
  </si>
  <si>
    <t>257030100811</t>
  </si>
  <si>
    <t>历史</t>
  </si>
  <si>
    <t>海李鹏</t>
  </si>
  <si>
    <t>257030100912</t>
  </si>
  <si>
    <t>高玉芳</t>
  </si>
  <si>
    <t>257030100918</t>
  </si>
  <si>
    <t>陈阳凡</t>
  </si>
  <si>
    <t>257030101004</t>
  </si>
  <si>
    <t>化学</t>
  </si>
  <si>
    <t>周庆山</t>
  </si>
  <si>
    <t>257030101018</t>
  </si>
  <si>
    <t>王盼盼</t>
  </si>
  <si>
    <t>257030101011</t>
  </si>
  <si>
    <t>赵碧雪</t>
  </si>
  <si>
    <t>257030101019</t>
  </si>
  <si>
    <t>生物</t>
  </si>
  <si>
    <t>靳三庆</t>
  </si>
  <si>
    <t>257030101122</t>
  </si>
  <si>
    <t>任梦兰</t>
  </si>
  <si>
    <t>257030101123</t>
  </si>
  <si>
    <t>赵培淯</t>
  </si>
  <si>
    <t>257030101118</t>
  </si>
  <si>
    <t>地理</t>
  </si>
  <si>
    <t>贺桢</t>
  </si>
  <si>
    <t>257030101214</t>
  </si>
  <si>
    <t>马杰</t>
  </si>
  <si>
    <t>257030101219</t>
  </si>
  <si>
    <t>王莺斐</t>
  </si>
  <si>
    <t>257030101228</t>
  </si>
  <si>
    <t>学前教育</t>
  </si>
  <si>
    <t>惠玲丽</t>
  </si>
  <si>
    <t>257030101402</t>
  </si>
  <si>
    <t>侯树燕</t>
  </si>
  <si>
    <t>257030101327</t>
  </si>
  <si>
    <t>常钰梅</t>
  </si>
  <si>
    <t>257030101406</t>
  </si>
  <si>
    <t>体育</t>
  </si>
  <si>
    <t>苏帅</t>
  </si>
  <si>
    <t>257030101420</t>
  </si>
  <si>
    <t>赵怡博</t>
  </si>
  <si>
    <t>257030101427</t>
  </si>
  <si>
    <t>尚晓云</t>
  </si>
  <si>
    <t>257030101520</t>
  </si>
  <si>
    <t>舞蹈</t>
  </si>
  <si>
    <t>赵丛丛</t>
  </si>
  <si>
    <t>257030101604</t>
  </si>
  <si>
    <t>李姊薇</t>
  </si>
  <si>
    <t>257030101612</t>
  </si>
  <si>
    <t>朱文静</t>
  </si>
  <si>
    <t>257030101616</t>
  </si>
  <si>
    <t>视觉传达设计</t>
  </si>
  <si>
    <t>冯琰茗</t>
  </si>
  <si>
    <t>257030101706</t>
  </si>
  <si>
    <t>郑新露</t>
  </si>
  <si>
    <t>257030101801</t>
  </si>
  <si>
    <t>李冬雪</t>
  </si>
  <si>
    <t>257030101625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</si>
</sst>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6"/>
      <color theme="1"/>
      <name val="仿宋"/>
      <charset val="134"/>
    </font>
    <font>
      <b/>
      <sz val="16"/>
      <color theme="1"/>
      <name val="等线"/>
      <charset val="134"/>
      <scheme val="minor"/>
    </font>
    <font>
      <b/>
      <sz val="16"/>
      <name val="等线"/>
      <charset val="134"/>
      <scheme val="minor"/>
    </font>
    <font>
      <sz val="16"/>
      <name val="仿宋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3" xfId="49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view="pageBreakPreview" zoomScaleNormal="100" topLeftCell="A2" workbookViewId="0">
      <selection activeCell="L10" sqref="L10"/>
    </sheetView>
  </sheetViews>
  <sheetFormatPr defaultColWidth="9" defaultRowHeight="22.5" customHeight="1" outlineLevelCol="6"/>
  <cols>
    <col min="1" max="1" width="7.875" style="1" customWidth="1"/>
    <col min="2" max="2" width="12.625" style="2" customWidth="1"/>
    <col min="3" max="3" width="11.25" style="1" customWidth="1"/>
    <col min="4" max="4" width="18.125" style="1" customWidth="1"/>
    <col min="5" max="5" width="18.375" style="1" customWidth="1"/>
    <col min="6" max="6" width="13.5" style="3" customWidth="1"/>
    <col min="7" max="7" width="12.625" style="1" customWidth="1"/>
  </cols>
  <sheetData>
    <row r="1" ht="60" customHeight="1" spans="1:7">
      <c r="A1" s="4" t="s">
        <v>0</v>
      </c>
      <c r="B1" s="4"/>
      <c r="C1" s="4"/>
      <c r="D1" s="4"/>
      <c r="E1" s="4"/>
      <c r="F1" s="4"/>
      <c r="G1" s="4"/>
    </row>
    <row r="2" ht="55" customHeight="1" spans="1:7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</row>
    <row r="3" customHeight="1" spans="1:7">
      <c r="A3" s="10">
        <v>1001</v>
      </c>
      <c r="B3" s="11" t="s">
        <v>8</v>
      </c>
      <c r="C3" s="10" t="str">
        <f>"田壮壮"</f>
        <v>田壮壮</v>
      </c>
      <c r="D3" s="10" t="str">
        <f>"257030100116"</f>
        <v>257030100116</v>
      </c>
      <c r="E3" s="12">
        <v>66.41</v>
      </c>
      <c r="F3" s="13"/>
      <c r="G3" s="12">
        <v>66.41</v>
      </c>
    </row>
    <row r="4" customHeight="1" spans="1:7">
      <c r="A4" s="10">
        <v>1001</v>
      </c>
      <c r="B4" s="11" t="s">
        <v>8</v>
      </c>
      <c r="C4" s="10" t="str">
        <f>"王佳佳"</f>
        <v>王佳佳</v>
      </c>
      <c r="D4" s="10" t="str">
        <f>"257030100105"</f>
        <v>257030100105</v>
      </c>
      <c r="E4" s="12">
        <v>64.44</v>
      </c>
      <c r="F4" s="14"/>
      <c r="G4" s="12">
        <v>64.44</v>
      </c>
    </row>
    <row r="5" customHeight="1" spans="1:7">
      <c r="A5" s="10">
        <v>1001</v>
      </c>
      <c r="B5" s="11" t="s">
        <v>8</v>
      </c>
      <c r="C5" s="10" t="str">
        <f>"张亚伟"</f>
        <v>张亚伟</v>
      </c>
      <c r="D5" s="10" t="str">
        <f>"257030100101"</f>
        <v>257030100101</v>
      </c>
      <c r="E5" s="12">
        <v>63.37</v>
      </c>
      <c r="F5" s="14"/>
      <c r="G5" s="12">
        <v>63.37</v>
      </c>
    </row>
    <row r="6" customHeight="1" spans="1:7">
      <c r="A6" s="10">
        <v>1001</v>
      </c>
      <c r="B6" s="11" t="s">
        <v>8</v>
      </c>
      <c r="C6" s="10" t="str">
        <f>"王浩"</f>
        <v>王浩</v>
      </c>
      <c r="D6" s="10" t="str">
        <f>"257030100103"</f>
        <v>257030100103</v>
      </c>
      <c r="E6" s="12">
        <v>58.16</v>
      </c>
      <c r="F6" s="14"/>
      <c r="G6" s="12">
        <v>58.16</v>
      </c>
    </row>
    <row r="7" customHeight="1" spans="1:7">
      <c r="A7" s="10">
        <v>1001</v>
      </c>
      <c r="B7" s="11" t="s">
        <v>8</v>
      </c>
      <c r="C7" s="10" t="str">
        <f>"潘一波"</f>
        <v>潘一波</v>
      </c>
      <c r="D7" s="10" t="str">
        <f>"257030100108"</f>
        <v>257030100108</v>
      </c>
      <c r="E7" s="12">
        <v>57.74</v>
      </c>
      <c r="F7" s="14"/>
      <c r="G7" s="12">
        <v>57.74</v>
      </c>
    </row>
    <row r="8" customHeight="1" spans="1:7">
      <c r="A8" s="10">
        <v>1001</v>
      </c>
      <c r="B8" s="11" t="s">
        <v>8</v>
      </c>
      <c r="C8" s="10" t="str">
        <f>"杜东峰"</f>
        <v>杜东峰</v>
      </c>
      <c r="D8" s="10" t="str">
        <f>"257030100114"</f>
        <v>257030100114</v>
      </c>
      <c r="E8" s="12">
        <v>55.99</v>
      </c>
      <c r="F8" s="14"/>
      <c r="G8" s="12">
        <v>55.99</v>
      </c>
    </row>
    <row r="9" customHeight="1" spans="1:7">
      <c r="A9" s="10">
        <v>1001</v>
      </c>
      <c r="B9" s="11" t="s">
        <v>8</v>
      </c>
      <c r="C9" s="10" t="str">
        <f>"王一乐"</f>
        <v>王一乐</v>
      </c>
      <c r="D9" s="10" t="str">
        <f>"257030100113"</f>
        <v>257030100113</v>
      </c>
      <c r="E9" s="12">
        <v>55.55</v>
      </c>
      <c r="F9" s="14"/>
      <c r="G9" s="12">
        <v>55.55</v>
      </c>
    </row>
    <row r="10" customHeight="1" spans="1:7">
      <c r="A10" s="10">
        <v>1001</v>
      </c>
      <c r="B10" s="11" t="s">
        <v>8</v>
      </c>
      <c r="C10" s="10" t="str">
        <f>"张尧"</f>
        <v>张尧</v>
      </c>
      <c r="D10" s="10" t="str">
        <f>"257030100111"</f>
        <v>257030100111</v>
      </c>
      <c r="E10" s="12">
        <v>52.4</v>
      </c>
      <c r="F10" s="14"/>
      <c r="G10" s="12">
        <v>52.4</v>
      </c>
    </row>
    <row r="11" customHeight="1" spans="1:7">
      <c r="A11" s="10">
        <v>1001</v>
      </c>
      <c r="B11" s="11" t="s">
        <v>8</v>
      </c>
      <c r="C11" s="10" t="str">
        <f>"孟依凡"</f>
        <v>孟依凡</v>
      </c>
      <c r="D11" s="10" t="str">
        <f>"257030100115"</f>
        <v>257030100115</v>
      </c>
      <c r="E11" s="12">
        <v>52.17</v>
      </c>
      <c r="F11" s="14"/>
      <c r="G11" s="12">
        <v>52.17</v>
      </c>
    </row>
    <row r="12" customHeight="1" spans="1:7">
      <c r="A12" s="10">
        <v>1001</v>
      </c>
      <c r="B12" s="11" t="s">
        <v>8</v>
      </c>
      <c r="C12" s="10" t="str">
        <f>"王艳博"</f>
        <v>王艳博</v>
      </c>
      <c r="D12" s="10" t="str">
        <f>"257030100102"</f>
        <v>257030100102</v>
      </c>
      <c r="E12" s="12">
        <v>44.77</v>
      </c>
      <c r="F12" s="14"/>
      <c r="G12" s="12">
        <v>44.77</v>
      </c>
    </row>
    <row r="13" customHeight="1" spans="1:7">
      <c r="A13" s="10">
        <v>3001</v>
      </c>
      <c r="B13" s="15" t="s">
        <v>9</v>
      </c>
      <c r="C13" s="10" t="s">
        <v>10</v>
      </c>
      <c r="D13" s="10" t="s">
        <v>11</v>
      </c>
      <c r="E13" s="12">
        <v>68.81</v>
      </c>
      <c r="F13" s="14"/>
      <c r="G13" s="12">
        <v>68.81</v>
      </c>
    </row>
    <row r="14" customHeight="1" spans="1:7">
      <c r="A14" s="10">
        <v>3001</v>
      </c>
      <c r="B14" s="15" t="s">
        <v>9</v>
      </c>
      <c r="C14" s="10" t="s">
        <v>12</v>
      </c>
      <c r="D14" s="10" t="s">
        <v>13</v>
      </c>
      <c r="E14" s="12">
        <v>67.37</v>
      </c>
      <c r="F14" s="14"/>
      <c r="G14" s="12">
        <v>67.37</v>
      </c>
    </row>
    <row r="15" customHeight="1" spans="1:7">
      <c r="A15" s="10">
        <v>3001</v>
      </c>
      <c r="B15" s="15" t="s">
        <v>9</v>
      </c>
      <c r="C15" s="10" t="s">
        <v>14</v>
      </c>
      <c r="D15" s="10" t="s">
        <v>15</v>
      </c>
      <c r="E15" s="12">
        <v>66.22</v>
      </c>
      <c r="F15" s="14"/>
      <c r="G15" s="12">
        <v>66.22</v>
      </c>
    </row>
    <row r="16" customHeight="1" spans="1:7">
      <c r="A16" s="10">
        <v>4001</v>
      </c>
      <c r="B16" s="16" t="s">
        <v>16</v>
      </c>
      <c r="C16" s="10" t="str">
        <f>"王于前"</f>
        <v>王于前</v>
      </c>
      <c r="D16" s="10" t="str">
        <f>"257030100417"</f>
        <v>257030100417</v>
      </c>
      <c r="E16" s="12">
        <v>63.78</v>
      </c>
      <c r="F16" s="14"/>
      <c r="G16" s="12">
        <v>63.78</v>
      </c>
    </row>
    <row r="17" customHeight="1" spans="1:7">
      <c r="A17" s="10">
        <v>4001</v>
      </c>
      <c r="B17" s="16" t="s">
        <v>16</v>
      </c>
      <c r="C17" s="10" t="str">
        <f>"王夏缘"</f>
        <v>王夏缘</v>
      </c>
      <c r="D17" s="10" t="str">
        <f>"257030100316"</f>
        <v>257030100316</v>
      </c>
      <c r="E17" s="12">
        <v>62.91</v>
      </c>
      <c r="F17" s="14"/>
      <c r="G17" s="12">
        <v>62.91</v>
      </c>
    </row>
    <row r="18" customHeight="1" spans="1:7">
      <c r="A18" s="10">
        <v>4001</v>
      </c>
      <c r="B18" s="16" t="s">
        <v>16</v>
      </c>
      <c r="C18" s="10" t="str">
        <f>"赵桂"</f>
        <v>赵桂</v>
      </c>
      <c r="D18" s="10" t="str">
        <f>"257030100315"</f>
        <v>257030100315</v>
      </c>
      <c r="E18" s="12">
        <v>60.99</v>
      </c>
      <c r="F18" s="14"/>
      <c r="G18" s="12">
        <v>60.99</v>
      </c>
    </row>
    <row r="19" customHeight="1" spans="1:7">
      <c r="A19" s="10">
        <v>5001</v>
      </c>
      <c r="B19" s="15" t="s">
        <v>17</v>
      </c>
      <c r="C19" s="10" t="s">
        <v>18</v>
      </c>
      <c r="D19" s="10" t="s">
        <v>19</v>
      </c>
      <c r="E19" s="12">
        <v>82.39</v>
      </c>
      <c r="F19" s="14"/>
      <c r="G19" s="12">
        <v>82.39</v>
      </c>
    </row>
    <row r="20" customHeight="1" spans="1:7">
      <c r="A20" s="10">
        <v>5001</v>
      </c>
      <c r="B20" s="15" t="s">
        <v>17</v>
      </c>
      <c r="C20" s="10" t="s">
        <v>20</v>
      </c>
      <c r="D20" s="10" t="s">
        <v>21</v>
      </c>
      <c r="E20" s="12">
        <v>77.57</v>
      </c>
      <c r="F20" s="14"/>
      <c r="G20" s="12">
        <v>77.57</v>
      </c>
    </row>
    <row r="21" customHeight="1" spans="1:7">
      <c r="A21" s="10">
        <v>5001</v>
      </c>
      <c r="B21" s="15" t="s">
        <v>17</v>
      </c>
      <c r="C21" s="10" t="s">
        <v>22</v>
      </c>
      <c r="D21" s="10" t="s">
        <v>23</v>
      </c>
      <c r="E21" s="12">
        <v>72.37</v>
      </c>
      <c r="F21" s="14"/>
      <c r="G21" s="12">
        <v>72.37</v>
      </c>
    </row>
    <row r="22" customHeight="1" spans="1:7">
      <c r="A22" s="10">
        <v>5002</v>
      </c>
      <c r="B22" s="15" t="s">
        <v>24</v>
      </c>
      <c r="C22" s="10" t="s">
        <v>25</v>
      </c>
      <c r="D22" s="10" t="s">
        <v>26</v>
      </c>
      <c r="E22" s="12">
        <v>69.76</v>
      </c>
      <c r="F22" s="14"/>
      <c r="G22" s="12">
        <v>69.76</v>
      </c>
    </row>
    <row r="23" customHeight="1" spans="1:7">
      <c r="A23" s="10">
        <v>5002</v>
      </c>
      <c r="B23" s="15" t="s">
        <v>24</v>
      </c>
      <c r="C23" s="10" t="s">
        <v>27</v>
      </c>
      <c r="D23" s="10" t="s">
        <v>28</v>
      </c>
      <c r="E23" s="12">
        <v>65.91</v>
      </c>
      <c r="F23" s="14"/>
      <c r="G23" s="12">
        <v>65.91</v>
      </c>
    </row>
    <row r="24" customHeight="1" spans="1:7">
      <c r="A24" s="10">
        <v>5002</v>
      </c>
      <c r="B24" s="15" t="s">
        <v>24</v>
      </c>
      <c r="C24" s="10" t="s">
        <v>29</v>
      </c>
      <c r="D24" s="10" t="s">
        <v>30</v>
      </c>
      <c r="E24" s="12">
        <v>64.95</v>
      </c>
      <c r="F24" s="14"/>
      <c r="G24" s="12">
        <v>64.95</v>
      </c>
    </row>
    <row r="25" customHeight="1" spans="1:7">
      <c r="A25" s="10">
        <v>5003</v>
      </c>
      <c r="B25" s="16" t="s">
        <v>31</v>
      </c>
      <c r="C25" s="10" t="s">
        <v>32</v>
      </c>
      <c r="D25" s="10" t="s">
        <v>33</v>
      </c>
      <c r="E25" s="12">
        <v>65.94</v>
      </c>
      <c r="F25" s="14"/>
      <c r="G25" s="12">
        <v>65.94</v>
      </c>
    </row>
    <row r="26" customHeight="1" spans="1:7">
      <c r="A26" s="10">
        <v>5003</v>
      </c>
      <c r="B26" s="16" t="s">
        <v>31</v>
      </c>
      <c r="C26" s="10" t="s">
        <v>34</v>
      </c>
      <c r="D26" s="10" t="s">
        <v>35</v>
      </c>
      <c r="E26" s="12">
        <v>64.83</v>
      </c>
      <c r="F26" s="14"/>
      <c r="G26" s="12">
        <v>64.83</v>
      </c>
    </row>
    <row r="27" customHeight="1" spans="1:7">
      <c r="A27" s="10">
        <v>5003</v>
      </c>
      <c r="B27" s="16" t="s">
        <v>31</v>
      </c>
      <c r="C27" s="10" t="s">
        <v>36</v>
      </c>
      <c r="D27" s="10" t="s">
        <v>37</v>
      </c>
      <c r="E27" s="12">
        <v>63.08</v>
      </c>
      <c r="F27" s="14"/>
      <c r="G27" s="12">
        <v>63.08</v>
      </c>
    </row>
    <row r="28" customHeight="1" spans="1:7">
      <c r="A28" s="10">
        <v>5004</v>
      </c>
      <c r="B28" s="15" t="s">
        <v>38</v>
      </c>
      <c r="C28" s="10" t="s">
        <v>39</v>
      </c>
      <c r="D28" s="10" t="s">
        <v>40</v>
      </c>
      <c r="E28" s="12">
        <v>54.73</v>
      </c>
      <c r="F28" s="14"/>
      <c r="G28" s="12">
        <v>54.73</v>
      </c>
    </row>
    <row r="29" customHeight="1" spans="1:7">
      <c r="A29" s="10">
        <v>5004</v>
      </c>
      <c r="B29" s="15" t="s">
        <v>38</v>
      </c>
      <c r="C29" s="10" t="s">
        <v>41</v>
      </c>
      <c r="D29" s="10" t="s">
        <v>42</v>
      </c>
      <c r="E29" s="12">
        <v>52.13</v>
      </c>
      <c r="F29" s="14"/>
      <c r="G29" s="12">
        <v>52.13</v>
      </c>
    </row>
    <row r="30" customHeight="1" spans="1:7">
      <c r="A30" s="10">
        <v>5004</v>
      </c>
      <c r="B30" s="15" t="s">
        <v>38</v>
      </c>
      <c r="C30" s="10" t="s">
        <v>43</v>
      </c>
      <c r="D30" s="10" t="s">
        <v>44</v>
      </c>
      <c r="E30" s="12">
        <v>49.36</v>
      </c>
      <c r="F30" s="14"/>
      <c r="G30" s="12">
        <v>49.36</v>
      </c>
    </row>
    <row r="31" customHeight="1" spans="1:7">
      <c r="A31" s="10">
        <v>5005</v>
      </c>
      <c r="B31" s="15" t="s">
        <v>45</v>
      </c>
      <c r="C31" s="10" t="s">
        <v>46</v>
      </c>
      <c r="D31" s="10" t="s">
        <v>47</v>
      </c>
      <c r="E31" s="12">
        <v>59.97</v>
      </c>
      <c r="F31" s="14">
        <v>10</v>
      </c>
      <c r="G31" s="12">
        <v>69.97</v>
      </c>
    </row>
    <row r="32" customHeight="1" spans="1:7">
      <c r="A32" s="10">
        <v>5005</v>
      </c>
      <c r="B32" s="15" t="s">
        <v>45</v>
      </c>
      <c r="C32" s="10" t="s">
        <v>48</v>
      </c>
      <c r="D32" s="10" t="s">
        <v>49</v>
      </c>
      <c r="E32" s="12">
        <v>64.66</v>
      </c>
      <c r="F32" s="14"/>
      <c r="G32" s="12">
        <v>64.66</v>
      </c>
    </row>
    <row r="33" customHeight="1" spans="1:7">
      <c r="A33" s="10">
        <v>5005</v>
      </c>
      <c r="B33" s="15" t="s">
        <v>45</v>
      </c>
      <c r="C33" s="10" t="s">
        <v>50</v>
      </c>
      <c r="D33" s="10" t="s">
        <v>51</v>
      </c>
      <c r="E33" s="12">
        <v>63.83</v>
      </c>
      <c r="F33" s="14"/>
      <c r="G33" s="12">
        <v>63.83</v>
      </c>
    </row>
    <row r="34" customHeight="1" spans="1:7">
      <c r="A34" s="10">
        <v>5006</v>
      </c>
      <c r="B34" s="16" t="s">
        <v>52</v>
      </c>
      <c r="C34" s="10" t="s">
        <v>53</v>
      </c>
      <c r="D34" s="10" t="s">
        <v>54</v>
      </c>
      <c r="E34" s="12">
        <v>60.94</v>
      </c>
      <c r="F34" s="14"/>
      <c r="G34" s="12">
        <v>60.94</v>
      </c>
    </row>
    <row r="35" customHeight="1" spans="1:7">
      <c r="A35" s="10">
        <v>5006</v>
      </c>
      <c r="B35" s="16" t="s">
        <v>52</v>
      </c>
      <c r="C35" s="10" t="s">
        <v>55</v>
      </c>
      <c r="D35" s="10" t="s">
        <v>56</v>
      </c>
      <c r="E35" s="12">
        <v>58.95</v>
      </c>
      <c r="F35" s="14"/>
      <c r="G35" s="12">
        <v>58.95</v>
      </c>
    </row>
    <row r="36" customHeight="1" spans="1:7">
      <c r="A36" s="10">
        <v>5006</v>
      </c>
      <c r="B36" s="16" t="s">
        <v>52</v>
      </c>
      <c r="C36" s="10" t="s">
        <v>57</v>
      </c>
      <c r="D36" s="10" t="s">
        <v>58</v>
      </c>
      <c r="E36" s="12">
        <v>57.45</v>
      </c>
      <c r="F36" s="14"/>
      <c r="G36" s="12">
        <v>57.45</v>
      </c>
    </row>
    <row r="37" customHeight="1" spans="1:7">
      <c r="A37" s="10">
        <v>5007</v>
      </c>
      <c r="B37" s="15" t="s">
        <v>59</v>
      </c>
      <c r="C37" s="10" t="s">
        <v>60</v>
      </c>
      <c r="D37" s="10" t="s">
        <v>61</v>
      </c>
      <c r="E37" s="12">
        <v>71.06</v>
      </c>
      <c r="F37" s="14"/>
      <c r="G37" s="12">
        <v>71.06</v>
      </c>
    </row>
    <row r="38" customHeight="1" spans="1:7">
      <c r="A38" s="10">
        <v>5007</v>
      </c>
      <c r="B38" s="15" t="s">
        <v>59</v>
      </c>
      <c r="C38" s="10" t="s">
        <v>62</v>
      </c>
      <c r="D38" s="10" t="s">
        <v>63</v>
      </c>
      <c r="E38" s="12">
        <v>69.95</v>
      </c>
      <c r="F38" s="14"/>
      <c r="G38" s="12">
        <v>69.95</v>
      </c>
    </row>
    <row r="39" customHeight="1" spans="1:7">
      <c r="A39" s="10">
        <v>5007</v>
      </c>
      <c r="B39" s="15" t="s">
        <v>59</v>
      </c>
      <c r="C39" s="10" t="s">
        <v>64</v>
      </c>
      <c r="D39" s="10" t="s">
        <v>65</v>
      </c>
      <c r="E39" s="12">
        <v>69.1</v>
      </c>
      <c r="F39" s="14"/>
      <c r="G39" s="12">
        <v>69.1</v>
      </c>
    </row>
    <row r="40" customHeight="1" spans="1:7">
      <c r="A40" s="10">
        <v>5008</v>
      </c>
      <c r="B40" s="15" t="s">
        <v>66</v>
      </c>
      <c r="C40" s="10" t="s">
        <v>67</v>
      </c>
      <c r="D40" s="10" t="s">
        <v>68</v>
      </c>
      <c r="E40" s="12">
        <v>63.58</v>
      </c>
      <c r="F40" s="14">
        <v>10</v>
      </c>
      <c r="G40" s="12">
        <v>73.58</v>
      </c>
    </row>
    <row r="41" customHeight="1" spans="1:7">
      <c r="A41" s="10">
        <v>5008</v>
      </c>
      <c r="B41" s="15" t="s">
        <v>66</v>
      </c>
      <c r="C41" s="10" t="s">
        <v>69</v>
      </c>
      <c r="D41" s="10" t="s">
        <v>70</v>
      </c>
      <c r="E41" s="12">
        <v>73.3</v>
      </c>
      <c r="F41" s="14"/>
      <c r="G41" s="12">
        <v>73.3</v>
      </c>
    </row>
    <row r="42" customHeight="1" spans="1:7">
      <c r="A42" s="10">
        <v>5008</v>
      </c>
      <c r="B42" s="15" t="s">
        <v>66</v>
      </c>
      <c r="C42" s="10" t="s">
        <v>71</v>
      </c>
      <c r="D42" s="10" t="s">
        <v>72</v>
      </c>
      <c r="E42" s="12">
        <v>64.94</v>
      </c>
      <c r="F42" s="14"/>
      <c r="G42" s="12">
        <v>64.94</v>
      </c>
    </row>
    <row r="43" customHeight="1" spans="1:7">
      <c r="A43" s="10">
        <v>5009</v>
      </c>
      <c r="B43" s="16" t="s">
        <v>73</v>
      </c>
      <c r="C43" s="10" t="s">
        <v>74</v>
      </c>
      <c r="D43" s="10" t="s">
        <v>75</v>
      </c>
      <c r="E43" s="12">
        <v>58.56</v>
      </c>
      <c r="F43" s="14"/>
      <c r="G43" s="12">
        <v>58.56</v>
      </c>
    </row>
    <row r="44" customHeight="1" spans="1:7">
      <c r="A44" s="10">
        <v>5009</v>
      </c>
      <c r="B44" s="16" t="s">
        <v>73</v>
      </c>
      <c r="C44" s="10" t="s">
        <v>76</v>
      </c>
      <c r="D44" s="10" t="s">
        <v>77</v>
      </c>
      <c r="E44" s="12">
        <v>55.7</v>
      </c>
      <c r="F44" s="14"/>
      <c r="G44" s="12">
        <v>55.7</v>
      </c>
    </row>
    <row r="45" customHeight="1" spans="1:7">
      <c r="A45" s="10">
        <v>5009</v>
      </c>
      <c r="B45" s="16" t="s">
        <v>73</v>
      </c>
      <c r="C45" s="10" t="s">
        <v>78</v>
      </c>
      <c r="D45" s="10" t="s">
        <v>79</v>
      </c>
      <c r="E45" s="12">
        <v>55.41</v>
      </c>
      <c r="F45" s="14"/>
      <c r="G45" s="12">
        <v>55.41</v>
      </c>
    </row>
    <row r="46" customHeight="1" spans="1:7">
      <c r="A46" s="10">
        <v>5010</v>
      </c>
      <c r="B46" s="16" t="s">
        <v>80</v>
      </c>
      <c r="C46" s="10" t="s">
        <v>81</v>
      </c>
      <c r="D46" s="10" t="s">
        <v>82</v>
      </c>
      <c r="E46" s="12">
        <v>72.28</v>
      </c>
      <c r="F46" s="14"/>
      <c r="G46" s="12">
        <v>72.28</v>
      </c>
    </row>
    <row r="47" customHeight="1" spans="1:7">
      <c r="A47" s="10">
        <v>5010</v>
      </c>
      <c r="B47" s="16" t="s">
        <v>80</v>
      </c>
      <c r="C47" s="10" t="s">
        <v>83</v>
      </c>
      <c r="D47" s="10" t="s">
        <v>84</v>
      </c>
      <c r="E47" s="12">
        <v>69.17</v>
      </c>
      <c r="F47" s="14"/>
      <c r="G47" s="12">
        <v>69.17</v>
      </c>
    </row>
    <row r="48" customHeight="1" spans="1:7">
      <c r="A48" s="10">
        <v>5010</v>
      </c>
      <c r="B48" s="16" t="s">
        <v>80</v>
      </c>
      <c r="C48" s="10" t="s">
        <v>85</v>
      </c>
      <c r="D48" s="10" t="s">
        <v>86</v>
      </c>
      <c r="E48" s="12">
        <v>67.08</v>
      </c>
      <c r="F48" s="14"/>
      <c r="G48" s="12">
        <v>67.08</v>
      </c>
    </row>
  </sheetData>
  <mergeCells count="1">
    <mergeCell ref="A1:G1"/>
  </mergeCells>
  <printOptions horizontalCentered="1"/>
  <pageMargins left="0.751388888888889" right="0.751388888888889" top="1" bottom="1" header="0.5" footer="0.5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黄明月</dc:creator>
  <cp:lastModifiedBy>.</cp:lastModifiedBy>
  <dcterms:created xsi:type="dcterms:W3CDTF">2025-07-07T02:31:00Z</dcterms:created>
  <dcterms:modified xsi:type="dcterms:W3CDTF">2025-07-22T08:10:30Z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21F6EAEF3EB04214A29FB3BCB8AA1CF5_13</vt:lpwstr>
  </property>
  <property fmtid="{D5CDD505-2E9C-101B-9397-08002B2CF9AE}" pid="3" name="KSOProductBuildVer">
    <vt:lpwstr>2052-12.1.0.21915</vt:lpwstr>
  </property>
</Properties>
</file>