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3545" windowHeight="12375"/>
  </bookViews>
  <sheets>
    <sheet name="Sheet19" sheetId="21" r:id="rId1"/>
  </sheets>
  <definedNames>
    <definedName name="_xlnm._FilterDatabase" localSheetId="0" hidden="1">Sheet19!$A$2:$F$2</definedName>
    <definedName name="_xlnm.Print_Titles" localSheetId="0">Sheet19!$1:$2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<sst xmlns="http://schemas.openxmlformats.org/spreadsheetml/2006/main" count="21" uniqueCount="21">
  <si>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2025年南阳市南召县事业单位公开招聘面试资格人员名单</t>
  </si>
  <si>
    <t>岗位代码</t>
  </si>
  <si>
    <t>姓名</t>
  </si>
  <si>
    <t>准考证号</t>
  </si>
  <si>
    <t>原始笔试成绩</t>
  </si>
  <si>
    <t>笔试加分</t>
  </si>
  <si>
    <t>笔试成绩</t>
  </si>
  <si>
    <t>张鹏</t>
  </si>
  <si>
    <t>张倩</t>
  </si>
  <si>
    <t>段梦钦</t>
  </si>
  <si>
    <t>陈怡冰</t>
  </si>
  <si>
    <t>何铜兴</t>
  </si>
  <si>
    <t>许文姣</t>
  </si>
  <si>
    <t>秦冰苇</t>
  </si>
  <si>
    <t>朱坤</t>
  </si>
  <si>
    <t>黄丹丹</t>
  </si>
  <si>
    <t>王冬</t>
  </si>
  <si>
    <t>王卓</t>
  </si>
  <si>
    <t>陈子贤</t>
  </si>
  <si>
    <t>王昌盛</t>
  </si>
  <si>
    <t>张通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</si>
</sst>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b/>
      <sz val="16"/>
      <color theme="1"/>
      <name val="仿宋"/>
      <charset val="134"/>
    </font>
    <font>
      <b/>
      <sz val="16"/>
      <color theme="1"/>
      <name val="等线"/>
      <charset val="134"/>
      <scheme val="minor"/>
    </font>
    <font>
      <b/>
      <sz val="16"/>
      <name val="等线"/>
      <charset val="134"/>
      <scheme val="minor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tabSelected="1" view="pageBreakPreview" zoomScaleNormal="100" workbookViewId="0">
      <selection activeCell="C7" sqref="C7"/>
    </sheetView>
  </sheetViews>
  <sheetFormatPr defaultColWidth="9" defaultRowHeight="22.5" customHeight="1" outlineLevelCol="6"/>
  <cols>
    <col min="1" max="1" width="16.875" style="1" customWidth="1"/>
    <col min="2" max="2" width="11.25" style="1" customWidth="1"/>
    <col min="3" max="3" width="18.125" style="1" customWidth="1"/>
    <col min="4" max="4" width="18.375" style="1" customWidth="1"/>
    <col min="5" max="5" width="13.5" style="2" customWidth="1"/>
    <col min="6" max="6" width="12.625" style="1" customWidth="1"/>
  </cols>
  <sheetData>
    <row r="1" ht="60" customHeight="1" spans="1:6">
      <c r="A1" s="3" t="s">
        <v>0</v>
      </c>
      <c r="B1" s="3"/>
      <c r="C1" s="3"/>
      <c r="D1" s="3"/>
      <c r="E1" s="3"/>
      <c r="F1" s="3"/>
    </row>
    <row r="2" ht="55" customHeight="1" spans="1:6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 t="s">
        <v>6</v>
      </c>
    </row>
    <row r="3" customHeight="1" spans="1:7">
      <c r="A3" s="9" t="str">
        <f t="shared" ref="A3:A16" si="0">"20001001011"</f>
        <v>20001001011</v>
      </c>
      <c r="B3" s="9" t="s">
        <v>7</v>
      </c>
      <c r="C3" s="9" t="str">
        <f>"250170103016"</f>
        <v>250170103016</v>
      </c>
      <c r="D3" s="10">
        <v>46.18</v>
      </c>
      <c r="E3" s="11"/>
      <c r="F3" s="10">
        <v>46.18</v>
      </c>
      <c r="G3" s="12"/>
    </row>
    <row r="4" customHeight="1" spans="1:7">
      <c r="A4" s="9" t="str">
        <f t="shared" si="0"/>
        <v>20001001011</v>
      </c>
      <c r="B4" s="9" t="s">
        <v>8</v>
      </c>
      <c r="C4" s="9" t="str">
        <f>"250170902313"</f>
        <v>250170902313</v>
      </c>
      <c r="D4" s="10">
        <v>45.69</v>
      </c>
      <c r="E4" s="11"/>
      <c r="F4" s="10">
        <v>45.69</v>
      </c>
      <c r="G4" s="12"/>
    </row>
    <row r="5" customHeight="1" spans="1:7">
      <c r="A5" s="9" t="str">
        <f t="shared" si="0"/>
        <v>20001001011</v>
      </c>
      <c r="B5" s="9" t="s">
        <v>9</v>
      </c>
      <c r="C5" s="9" t="str">
        <f>"250170201107"</f>
        <v>250170201107</v>
      </c>
      <c r="D5" s="10">
        <v>44.43</v>
      </c>
      <c r="E5" s="11"/>
      <c r="F5" s="10">
        <v>44.43</v>
      </c>
      <c r="G5" s="12"/>
    </row>
    <row r="6" customHeight="1" spans="1:7">
      <c r="A6" s="9" t="str">
        <f t="shared" si="0"/>
        <v>20001001011</v>
      </c>
      <c r="B6" s="9" t="s">
        <v>10</v>
      </c>
      <c r="C6" s="9" t="str">
        <f>"250170503807"</f>
        <v>250170503807</v>
      </c>
      <c r="D6" s="10">
        <v>43.55</v>
      </c>
      <c r="E6" s="11"/>
      <c r="F6" s="10">
        <v>43.55</v>
      </c>
      <c r="G6" s="12"/>
    </row>
    <row r="7" customHeight="1" spans="1:7">
      <c r="A7" s="9" t="str">
        <f t="shared" si="0"/>
        <v>20001001011</v>
      </c>
      <c r="B7" s="9" t="s">
        <v>11</v>
      </c>
      <c r="C7" s="9" t="str">
        <f>"250171502026"</f>
        <v>250171502026</v>
      </c>
      <c r="D7" s="10">
        <v>42.43</v>
      </c>
      <c r="E7" s="11"/>
      <c r="F7" s="10">
        <v>42.43</v>
      </c>
      <c r="G7" s="12"/>
    </row>
    <row r="8" customHeight="1" spans="1:7">
      <c r="A8" s="9" t="str">
        <f t="shared" si="0"/>
        <v>20001001011</v>
      </c>
      <c r="B8" s="9" t="s">
        <v>12</v>
      </c>
      <c r="C8" s="9" t="str">
        <f>"250171302608"</f>
        <v>250171302608</v>
      </c>
      <c r="D8" s="10">
        <v>42.38</v>
      </c>
      <c r="E8" s="11"/>
      <c r="F8" s="10">
        <v>42.38</v>
      </c>
      <c r="G8" s="12"/>
    </row>
    <row r="9" customHeight="1" spans="1:7">
      <c r="A9" s="9" t="str">
        <f t="shared" si="0"/>
        <v>20001001011</v>
      </c>
      <c r="B9" s="9" t="s">
        <v>13</v>
      </c>
      <c r="C9" s="9" t="str">
        <f>"250171302323"</f>
        <v>250171302323</v>
      </c>
      <c r="D9" s="10">
        <v>42.12</v>
      </c>
      <c r="E9" s="11"/>
      <c r="F9" s="10">
        <v>42.12</v>
      </c>
      <c r="G9" s="12"/>
    </row>
    <row r="10" customHeight="1" spans="1:7">
      <c r="A10" s="9" t="str">
        <f t="shared" si="0"/>
        <v>20001001011</v>
      </c>
      <c r="B10" s="9" t="s">
        <v>14</v>
      </c>
      <c r="C10" s="9" t="str">
        <f>"250170703125"</f>
        <v>250170703125</v>
      </c>
      <c r="D10" s="10">
        <v>40.4</v>
      </c>
      <c r="E10" s="11"/>
      <c r="F10" s="10">
        <v>40.4</v>
      </c>
      <c r="G10" s="12"/>
    </row>
    <row r="11" customHeight="1" spans="1:7">
      <c r="A11" s="9" t="str">
        <f t="shared" si="0"/>
        <v>20001001011</v>
      </c>
      <c r="B11" s="9" t="s">
        <v>15</v>
      </c>
      <c r="C11" s="9" t="str">
        <f>"250171101924"</f>
        <v>250171101924</v>
      </c>
      <c r="D11" s="10">
        <v>39.85</v>
      </c>
      <c r="E11" s="11"/>
      <c r="F11" s="10">
        <v>39.85</v>
      </c>
      <c r="G11" s="12"/>
    </row>
    <row r="12" customHeight="1" spans="1:7">
      <c r="A12" s="9" t="str">
        <f t="shared" si="0"/>
        <v>20001001011</v>
      </c>
      <c r="B12" s="9" t="s">
        <v>16</v>
      </c>
      <c r="C12" s="9" t="str">
        <f>"250170102801"</f>
        <v>250170102801</v>
      </c>
      <c r="D12" s="10">
        <v>37.31</v>
      </c>
      <c r="E12" s="11"/>
      <c r="F12" s="10">
        <v>37.31</v>
      </c>
      <c r="G12" s="12"/>
    </row>
    <row r="13" customHeight="1" spans="1:7">
      <c r="A13" s="9" t="str">
        <f t="shared" si="0"/>
        <v>20001001011</v>
      </c>
      <c r="B13" s="9" t="s">
        <v>17</v>
      </c>
      <c r="C13" s="9" t="str">
        <f>"250170302206"</f>
        <v>250170302206</v>
      </c>
      <c r="D13" s="10">
        <v>36.81</v>
      </c>
      <c r="E13" s="11"/>
      <c r="F13" s="10">
        <v>36.81</v>
      </c>
      <c r="G13" s="12"/>
    </row>
    <row r="14" customHeight="1" spans="1:7">
      <c r="A14" s="9" t="str">
        <f t="shared" si="0"/>
        <v>20001001011</v>
      </c>
      <c r="B14" s="9" t="s">
        <v>18</v>
      </c>
      <c r="C14" s="9" t="str">
        <f>"250171401327"</f>
        <v>250171401327</v>
      </c>
      <c r="D14" s="10">
        <v>33.77</v>
      </c>
      <c r="E14" s="11"/>
      <c r="F14" s="10">
        <v>33.77</v>
      </c>
      <c r="G14" s="12"/>
    </row>
    <row r="15" customHeight="1" spans="1:7">
      <c r="A15" s="9" t="str">
        <f t="shared" si="0"/>
        <v>20001001011</v>
      </c>
      <c r="B15" s="9" t="s">
        <v>19</v>
      </c>
      <c r="C15" s="9" t="str">
        <f>"250171801228"</f>
        <v>250171801228</v>
      </c>
      <c r="D15" s="10">
        <v>33.25</v>
      </c>
      <c r="E15" s="11"/>
      <c r="F15" s="10">
        <v>33.25</v>
      </c>
      <c r="G15" s="12"/>
    </row>
    <row r="16" customHeight="1" spans="1:7">
      <c r="A16" s="9" t="str">
        <f t="shared" si="0"/>
        <v>20001001011</v>
      </c>
      <c r="B16" s="9" t="s">
        <v>20</v>
      </c>
      <c r="C16" s="9" t="str">
        <f>"250171800709"</f>
        <v>250171800709</v>
      </c>
      <c r="D16" s="10">
        <v>32.98</v>
      </c>
      <c r="E16" s="11"/>
      <c r="F16" s="10">
        <v>32.98</v>
      </c>
      <c r="G16" s="12"/>
    </row>
  </sheetData>
  <mergeCells count="1">
    <mergeCell ref="A1:F1"/>
  </mergeCells>
  <printOptions horizontalCentered="1"/>
  <pageMargins left="0.751388888888889" right="0.751388888888889" top="1" bottom="1" header="0.5" footer="0.5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黄明月</dc:creator>
  <cp:lastModifiedBy>Administrator</cp:lastModifiedBy>
  <dcterms:created xsi:type="dcterms:W3CDTF">2025-07-07T02:31:00Z</dcterms:created>
  <dcterms:modified xsi:type="dcterms:W3CDTF">2025-08-22T00:35:55Z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B4206B8CF43B4033A063F7D2650DB81C_13</vt:lpwstr>
  </property>
  <property fmtid="{D5CDD505-2E9C-101B-9397-08002B2CF9AE}" pid="3" name="KSOProductBuildVer">
    <vt:lpwstr>2052-12.1.0.22529</vt:lpwstr>
  </property>
</Properties>
</file>