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Sheet1!$A$2:$M$81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<sst xmlns="http://schemas.openxmlformats.org/spreadsheetml/2006/main" count="337" uniqueCount="193">
  <si>
    <t>2025年南召县特招医学院校毕业生总成绩</t>
  </si>
  <si>
    <t>序号</t>
  </si>
  <si>
    <t>岗位代码</t>
  </si>
  <si>
    <t>姓名</t>
  </si>
  <si>
    <t>准考证号</t>
  </si>
  <si>
    <t>原始笔试成绩</t>
  </si>
  <si>
    <t>笔试加分</t>
  </si>
  <si>
    <t>笔试成绩</t>
  </si>
  <si>
    <t>笔试折后成绩</t>
  </si>
  <si>
    <t>面试室</t>
  </si>
  <si>
    <t>面试抽签号</t>
  </si>
  <si>
    <t>面试成绩</t>
  </si>
  <si>
    <t>面试折后成绩</t>
  </si>
  <si>
    <t>总成绩</t>
  </si>
  <si>
    <t>20001001012</t>
  </si>
  <si>
    <t>李攀</t>
  </si>
  <si>
    <t>25121400403</t>
  </si>
  <si>
    <t>第一面试室</t>
  </si>
  <si>
    <t>李姿苇</t>
  </si>
  <si>
    <t>25121400229</t>
  </si>
  <si>
    <t>吕平</t>
  </si>
  <si>
    <t>25121400128</t>
  </si>
  <si>
    <t>薛智文</t>
  </si>
  <si>
    <t>25121400207</t>
  </si>
  <si>
    <t>赵汉卿</t>
  </si>
  <si>
    <t>25121400812</t>
  </si>
  <si>
    <t>缺考</t>
  </si>
  <si>
    <t>高中桦</t>
  </si>
  <si>
    <t>25121400716</t>
  </si>
  <si>
    <t>吕正</t>
  </si>
  <si>
    <t>25121400526</t>
  </si>
  <si>
    <t>20001002013</t>
  </si>
  <si>
    <t>闫柳</t>
  </si>
  <si>
    <t>25121400427</t>
  </si>
  <si>
    <t>孙孟飞</t>
  </si>
  <si>
    <t>25121400214</t>
  </si>
  <si>
    <t>20001003011</t>
  </si>
  <si>
    <t>生伊冉</t>
  </si>
  <si>
    <t>25121400118</t>
  </si>
  <si>
    <t>尹赛淼</t>
  </si>
  <si>
    <t>25121400827</t>
  </si>
  <si>
    <t>李俊业</t>
  </si>
  <si>
    <t>25121400204</t>
  </si>
  <si>
    <t>李正合</t>
  </si>
  <si>
    <t>25121400322</t>
  </si>
  <si>
    <t>赵埴昊</t>
  </si>
  <si>
    <t>25121400522</t>
  </si>
  <si>
    <t>许钟铭</t>
  </si>
  <si>
    <t>25121400305</t>
  </si>
  <si>
    <t>20001003012</t>
  </si>
  <si>
    <t>张贵翔</t>
  </si>
  <si>
    <t>25121400521</t>
  </si>
  <si>
    <t>付冰冰</t>
  </si>
  <si>
    <t>25121400613</t>
  </si>
  <si>
    <t>赵阳</t>
  </si>
  <si>
    <t>25121400117</t>
  </si>
  <si>
    <t>20001004011</t>
  </si>
  <si>
    <t>尹淯</t>
  </si>
  <si>
    <t>25121400102</t>
  </si>
  <si>
    <t>第二面试室</t>
  </si>
  <si>
    <t>李俊烨</t>
  </si>
  <si>
    <t>25121400510</t>
  </si>
  <si>
    <t>陈东莉</t>
  </si>
  <si>
    <t>25121400818</t>
  </si>
  <si>
    <t>20001005011</t>
  </si>
  <si>
    <t>张耀</t>
  </si>
  <si>
    <t>25121400819</t>
  </si>
  <si>
    <t>郭春雨</t>
  </si>
  <si>
    <t>25121400630</t>
  </si>
  <si>
    <t>褚京玉</t>
  </si>
  <si>
    <t>25121400511</t>
  </si>
  <si>
    <t>20001005012</t>
  </si>
  <si>
    <t>王万全</t>
  </si>
  <si>
    <t>25121400101</t>
  </si>
  <si>
    <t>李梓铭</t>
  </si>
  <si>
    <t>25121400217</t>
  </si>
  <si>
    <t>李沼霖</t>
  </si>
  <si>
    <t>25121400105</t>
  </si>
  <si>
    <t>20001006011</t>
  </si>
  <si>
    <t>孙万令</t>
  </si>
  <si>
    <t>25121400319</t>
  </si>
  <si>
    <t>尤浩</t>
  </si>
  <si>
    <t>25121400724</t>
  </si>
  <si>
    <t>袁泉</t>
  </si>
  <si>
    <t>25121400705</t>
  </si>
  <si>
    <t>李明月</t>
  </si>
  <si>
    <t>25121400329</t>
  </si>
  <si>
    <t>牛草源</t>
  </si>
  <si>
    <t>25121400420</t>
  </si>
  <si>
    <t>20001007011</t>
  </si>
  <si>
    <t>董昭利</t>
  </si>
  <si>
    <t>25121400607</t>
  </si>
  <si>
    <t>杨彤</t>
  </si>
  <si>
    <t>25121400225</t>
  </si>
  <si>
    <t>陈田子</t>
  </si>
  <si>
    <t>25121400129</t>
  </si>
  <si>
    <t>20001007012</t>
  </si>
  <si>
    <t>时梦展</t>
  </si>
  <si>
    <t>25121400823</t>
  </si>
  <si>
    <t>张炳林</t>
  </si>
  <si>
    <t>25121400825</t>
  </si>
  <si>
    <t>张馨</t>
  </si>
  <si>
    <t>25121400112</t>
  </si>
  <si>
    <t>20001008011</t>
  </si>
  <si>
    <t>吉成豪</t>
  </si>
  <si>
    <t>25121400307</t>
  </si>
  <si>
    <t>第三面试室</t>
  </si>
  <si>
    <t>张春雨</t>
  </si>
  <si>
    <t>25121400404</t>
  </si>
  <si>
    <t>杨双文</t>
  </si>
  <si>
    <t>25121400122</t>
  </si>
  <si>
    <t>廉丹丹</t>
  </si>
  <si>
    <t>25121400104</t>
  </si>
  <si>
    <t>崔家熇</t>
  </si>
  <si>
    <t>25121400730</t>
  </si>
  <si>
    <t>黄义恺</t>
  </si>
  <si>
    <t>25121400402</t>
  </si>
  <si>
    <t>20001008012</t>
  </si>
  <si>
    <t>张翰梁</t>
  </si>
  <si>
    <t>25121400509</t>
  </si>
  <si>
    <t>杨琪</t>
  </si>
  <si>
    <t>25121400810</t>
  </si>
  <si>
    <t>20001009011</t>
  </si>
  <si>
    <t>尚策</t>
  </si>
  <si>
    <t>25121400109</t>
  </si>
  <si>
    <t>刘傲权</t>
  </si>
  <si>
    <t>25121400127</t>
  </si>
  <si>
    <t>常天毅</t>
  </si>
  <si>
    <t>25121400120</t>
  </si>
  <si>
    <t>20001009012</t>
  </si>
  <si>
    <t>郭骏凯</t>
  </si>
  <si>
    <t>25121400504</t>
  </si>
  <si>
    <t>张钰卓</t>
  </si>
  <si>
    <t>25121400428</t>
  </si>
  <si>
    <t>20001001111</t>
  </si>
  <si>
    <t>程雨果</t>
  </si>
  <si>
    <t>25121400106</t>
  </si>
  <si>
    <t>王广骞</t>
  </si>
  <si>
    <t>25121400326</t>
  </si>
  <si>
    <t>赵越颖</t>
  </si>
  <si>
    <t>25121400514</t>
  </si>
  <si>
    <t>李如</t>
  </si>
  <si>
    <t>25121400621</t>
  </si>
  <si>
    <t>马勇</t>
  </si>
  <si>
    <t>25121400518</t>
  </si>
  <si>
    <t>马锴峰</t>
  </si>
  <si>
    <t>25121400301</t>
  </si>
  <si>
    <t>20001001211</t>
  </si>
  <si>
    <t>李丁丁</t>
  </si>
  <si>
    <t>25121400811</t>
  </si>
  <si>
    <t>第四面试室</t>
  </si>
  <si>
    <t>李淳</t>
  </si>
  <si>
    <t>25121400529</t>
  </si>
  <si>
    <t>刘泽华</t>
  </si>
  <si>
    <t>25121400228</t>
  </si>
  <si>
    <t>20001001311</t>
  </si>
  <si>
    <t>孙东</t>
  </si>
  <si>
    <t>25121400501</t>
  </si>
  <si>
    <t>任萍</t>
  </si>
  <si>
    <t>25121400706</t>
  </si>
  <si>
    <t>安梦悦</t>
  </si>
  <si>
    <t>25121400424</t>
  </si>
  <si>
    <t>李小玉</t>
  </si>
  <si>
    <t>25121400507</t>
  </si>
  <si>
    <t>吴林晏</t>
  </si>
  <si>
    <t>25121400401</t>
  </si>
  <si>
    <t>彭爽</t>
  </si>
  <si>
    <t>25121400111</t>
  </si>
  <si>
    <t>20001001312</t>
  </si>
  <si>
    <t>史赏</t>
  </si>
  <si>
    <t>25121400709</t>
  </si>
  <si>
    <t>冀少峰</t>
  </si>
  <si>
    <t>25121400414</t>
  </si>
  <si>
    <t>张宁</t>
  </si>
  <si>
    <t>25121400516</t>
  </si>
  <si>
    <t>20001001411</t>
  </si>
  <si>
    <t>李一涵</t>
  </si>
  <si>
    <t>25121400824</t>
  </si>
  <si>
    <t>施川川</t>
  </si>
  <si>
    <t>25121400303</t>
  </si>
  <si>
    <t>顾中馨</t>
  </si>
  <si>
    <t>25121400123</t>
  </si>
  <si>
    <t>魏厚岐</t>
  </si>
  <si>
    <t>25121400413</t>
  </si>
  <si>
    <t>宋莹</t>
  </si>
  <si>
    <t>25121400720</t>
  </si>
  <si>
    <t>赵玉斐</t>
  </si>
  <si>
    <t>25121400717</t>
  </si>
  <si>
    <t>宋小虎</t>
  </si>
  <si>
    <t>直接面试</t>
  </si>
  <si>
    <t>张健榜</t>
  </si>
  <si>
    <t>王慎宛</t>
  </si>
  <si>
    <t>刘印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</si>
</sst>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2"/>
      <color theme="1"/>
      <name val="仿宋"/>
      <charset val="134"/>
    </font>
    <font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1"/>
  <sheetViews>
    <sheetView tabSelected="1" topLeftCell="A48" workbookViewId="0">
      <selection activeCell="L80" sqref="L80"/>
    </sheetView>
  </sheetViews>
  <sheetFormatPr defaultColWidth="9" defaultRowHeight="13.5"/>
  <cols>
    <col min="1" max="1" width="6" style="1" customWidth="1"/>
    <col min="2" max="2" width="15.375" style="2" customWidth="1"/>
    <col min="3" max="3" width="10.25" style="2" customWidth="1"/>
    <col min="4" max="4" width="17.5" style="2" customWidth="1"/>
    <col min="5" max="5" width="14" style="3" customWidth="1"/>
    <col min="6" max="6" width="5.25" style="2" customWidth="1"/>
    <col min="7" max="7" width="10.125" style="3" customWidth="1"/>
    <col min="8" max="8" width="14.75" style="3" customWidth="1"/>
    <col min="9" max="9" width="13.625" style="3" customWidth="1"/>
    <col min="10" max="10" width="12.125" style="4" customWidth="1"/>
    <col min="11" max="11" width="11.25" style="3" customWidth="1"/>
    <col min="12" max="12" width="15.75" style="1" customWidth="1"/>
    <col min="13" max="13" width="10.875" style="5" customWidth="1"/>
    <col min="14" max="16384" width="9" style="1"/>
  </cols>
  <sheetData>
    <row r="1" ht="40" customHeight="1" spans="1:13">
      <c r="A1" s="6" t="s">
        <v>0</v>
      </c>
      <c r="B1" s="6"/>
      <c r="C1" s="6"/>
      <c r="D1" s="6"/>
      <c r="E1" s="6"/>
      <c r="F1" s="6"/>
      <c r="G1" s="7"/>
      <c r="H1" s="7"/>
      <c r="I1" s="6"/>
      <c r="J1" s="8"/>
      <c r="K1" s="7"/>
      <c r="L1" s="6"/>
      <c r="M1" s="9"/>
    </row>
    <row r="2" ht="28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1" t="s">
        <v>11</v>
      </c>
      <c r="L2" s="13" t="s">
        <v>12</v>
      </c>
      <c r="M2" s="11" t="s">
        <v>13</v>
      </c>
    </row>
    <row r="3" ht="18.75" spans="1:13">
      <c r="A3" s="14">
        <v>1</v>
      </c>
      <c r="B3" s="14" t="s">
        <v>14</v>
      </c>
      <c r="C3" s="14" t="s">
        <v>15</v>
      </c>
      <c r="D3" s="14" t="s">
        <v>16</v>
      </c>
      <c r="E3" s="15">
        <v>74</v>
      </c>
      <c r="F3" s="16"/>
      <c r="G3" s="15">
        <v>74</v>
      </c>
      <c r="H3" s="15">
        <f t="shared" ref="H3:H20" si="0">G3*0.6</f>
        <v>44.4</v>
      </c>
      <c r="I3" s="15" t="s">
        <v>17</v>
      </c>
      <c r="J3" s="17">
        <v>6</v>
      </c>
      <c r="K3" s="18">
        <v>80.38</v>
      </c>
      <c r="L3" s="14">
        <f>K3*0.4</f>
        <v>32.152</v>
      </c>
      <c r="M3" s="18">
        <f t="shared" ref="M3:M20" si="1">H3+L3</f>
        <v>76.552</v>
      </c>
    </row>
    <row r="4" ht="18.75" spans="1:13">
      <c r="A4" s="14">
        <v>2</v>
      </c>
      <c r="B4" s="14" t="s">
        <v>14</v>
      </c>
      <c r="C4" s="14" t="s">
        <v>18</v>
      </c>
      <c r="D4" s="14" t="s">
        <v>19</v>
      </c>
      <c r="E4" s="15">
        <v>68.1</v>
      </c>
      <c r="F4" s="16"/>
      <c r="G4" s="15">
        <v>68.1</v>
      </c>
      <c r="H4" s="15">
        <f t="shared" si="0"/>
        <v>40.86</v>
      </c>
      <c r="I4" s="15" t="s">
        <v>17</v>
      </c>
      <c r="J4" s="17">
        <v>17</v>
      </c>
      <c r="K4" s="18">
        <v>83.1</v>
      </c>
      <c r="L4" s="14">
        <f>K4*0.4</f>
        <v>33.24</v>
      </c>
      <c r="M4" s="18">
        <f t="shared" si="1"/>
        <v>74.1</v>
      </c>
    </row>
    <row r="5" ht="18.75" spans="1:13">
      <c r="A5" s="14">
        <v>3</v>
      </c>
      <c r="B5" s="14" t="s">
        <v>14</v>
      </c>
      <c r="C5" s="14" t="s">
        <v>20</v>
      </c>
      <c r="D5" s="14" t="s">
        <v>21</v>
      </c>
      <c r="E5" s="15">
        <v>61.5</v>
      </c>
      <c r="F5" s="16"/>
      <c r="G5" s="15">
        <v>61.5</v>
      </c>
      <c r="H5" s="15">
        <f t="shared" si="0"/>
        <v>36.9</v>
      </c>
      <c r="I5" s="15" t="s">
        <v>17</v>
      </c>
      <c r="J5" s="17">
        <v>12</v>
      </c>
      <c r="K5" s="18">
        <v>82.26</v>
      </c>
      <c r="L5" s="14">
        <f>K5*0.4</f>
        <v>32.904</v>
      </c>
      <c r="M5" s="18">
        <f t="shared" si="1"/>
        <v>69.804</v>
      </c>
    </row>
    <row r="6" ht="18.75" spans="1:13">
      <c r="A6" s="14">
        <v>4</v>
      </c>
      <c r="B6" s="14" t="s">
        <v>14</v>
      </c>
      <c r="C6" s="14" t="s">
        <v>22</v>
      </c>
      <c r="D6" s="14" t="s">
        <v>23</v>
      </c>
      <c r="E6" s="14">
        <v>60</v>
      </c>
      <c r="F6" s="14"/>
      <c r="G6" s="18">
        <v>60</v>
      </c>
      <c r="H6" s="18">
        <f t="shared" si="0"/>
        <v>36</v>
      </c>
      <c r="I6" s="15" t="s">
        <v>17</v>
      </c>
      <c r="J6" s="19">
        <v>8</v>
      </c>
      <c r="K6" s="18">
        <v>79.56</v>
      </c>
      <c r="L6" s="14">
        <f>K6*0.4</f>
        <v>31.824</v>
      </c>
      <c r="M6" s="18">
        <f t="shared" si="1"/>
        <v>67.824</v>
      </c>
    </row>
    <row r="7" ht="18.75" spans="1:13">
      <c r="A7" s="14">
        <v>5</v>
      </c>
      <c r="B7" s="14" t="s">
        <v>14</v>
      </c>
      <c r="C7" s="14" t="s">
        <v>24</v>
      </c>
      <c r="D7" s="14" t="s">
        <v>25</v>
      </c>
      <c r="E7" s="15">
        <v>67.5</v>
      </c>
      <c r="F7" s="16"/>
      <c r="G7" s="15">
        <v>67.5</v>
      </c>
      <c r="H7" s="15">
        <f t="shared" si="0"/>
        <v>40.5</v>
      </c>
      <c r="I7" s="15" t="s">
        <v>17</v>
      </c>
      <c r="J7" s="17" t="s">
        <v>26</v>
      </c>
      <c r="K7" s="18" t="s">
        <v>26</v>
      </c>
      <c r="L7" s="14">
        <v>0</v>
      </c>
      <c r="M7" s="18">
        <f t="shared" si="1"/>
        <v>40.5</v>
      </c>
    </row>
    <row r="8" ht="18.75" spans="1:13">
      <c r="A8" s="14">
        <v>6</v>
      </c>
      <c r="B8" s="14" t="s">
        <v>14</v>
      </c>
      <c r="C8" s="14" t="s">
        <v>27</v>
      </c>
      <c r="D8" s="14" t="s">
        <v>28</v>
      </c>
      <c r="E8" s="15">
        <v>65.85</v>
      </c>
      <c r="F8" s="16"/>
      <c r="G8" s="15">
        <v>65.85</v>
      </c>
      <c r="H8" s="15">
        <f t="shared" si="0"/>
        <v>39.51</v>
      </c>
      <c r="I8" s="15" t="s">
        <v>17</v>
      </c>
      <c r="J8" s="17" t="s">
        <v>26</v>
      </c>
      <c r="K8" s="18" t="s">
        <v>26</v>
      </c>
      <c r="L8" s="14">
        <v>0</v>
      </c>
      <c r="M8" s="18">
        <f t="shared" si="1"/>
        <v>39.51</v>
      </c>
    </row>
    <row r="9" ht="18.75" spans="1:13">
      <c r="A9" s="14">
        <v>7</v>
      </c>
      <c r="B9" s="14">
        <v>20001002013</v>
      </c>
      <c r="C9" s="14" t="s">
        <v>29</v>
      </c>
      <c r="D9" s="14" t="s">
        <v>30</v>
      </c>
      <c r="E9" s="15">
        <v>75.45</v>
      </c>
      <c r="F9" s="16"/>
      <c r="G9" s="15">
        <v>75.45</v>
      </c>
      <c r="H9" s="15">
        <f t="shared" si="0"/>
        <v>45.27</v>
      </c>
      <c r="I9" s="15" t="s">
        <v>17</v>
      </c>
      <c r="J9" s="17">
        <v>14</v>
      </c>
      <c r="K9" s="18">
        <v>80.28</v>
      </c>
      <c r="L9" s="14">
        <f t="shared" ref="L9:L20" si="2">K9*0.4</f>
        <v>32.112</v>
      </c>
      <c r="M9" s="18">
        <f t="shared" si="1"/>
        <v>77.382</v>
      </c>
    </row>
    <row r="10" ht="18.75" spans="1:13">
      <c r="A10" s="14">
        <v>8</v>
      </c>
      <c r="B10" s="14" t="s">
        <v>31</v>
      </c>
      <c r="C10" s="14" t="s">
        <v>32</v>
      </c>
      <c r="D10" s="14" t="s">
        <v>33</v>
      </c>
      <c r="E10" s="15">
        <v>69.7</v>
      </c>
      <c r="F10" s="16"/>
      <c r="G10" s="15">
        <v>69.7</v>
      </c>
      <c r="H10" s="15">
        <f t="shared" si="0"/>
        <v>41.82</v>
      </c>
      <c r="I10" s="15" t="s">
        <v>17</v>
      </c>
      <c r="J10" s="17">
        <v>3</v>
      </c>
      <c r="K10" s="18">
        <v>83.26</v>
      </c>
      <c r="L10" s="14">
        <f t="shared" si="2"/>
        <v>33.304</v>
      </c>
      <c r="M10" s="18">
        <f t="shared" si="1"/>
        <v>75.124</v>
      </c>
    </row>
    <row r="11" ht="18.75" spans="1:13">
      <c r="A11" s="14">
        <v>9</v>
      </c>
      <c r="B11" s="14" t="s">
        <v>31</v>
      </c>
      <c r="C11" s="14" t="s">
        <v>34</v>
      </c>
      <c r="D11" s="14" t="s">
        <v>35</v>
      </c>
      <c r="E11" s="15">
        <v>62.25</v>
      </c>
      <c r="F11" s="16"/>
      <c r="G11" s="15">
        <v>62.25</v>
      </c>
      <c r="H11" s="15">
        <f t="shared" si="0"/>
        <v>37.35</v>
      </c>
      <c r="I11" s="15" t="s">
        <v>17</v>
      </c>
      <c r="J11" s="17">
        <v>13</v>
      </c>
      <c r="K11" s="18">
        <v>78.92</v>
      </c>
      <c r="L11" s="14">
        <f t="shared" si="2"/>
        <v>31.568</v>
      </c>
      <c r="M11" s="18">
        <f t="shared" si="1"/>
        <v>68.918</v>
      </c>
    </row>
    <row r="12" ht="18.75" spans="1:13">
      <c r="A12" s="14">
        <v>10</v>
      </c>
      <c r="B12" s="14" t="s">
        <v>36</v>
      </c>
      <c r="C12" s="14" t="s">
        <v>37</v>
      </c>
      <c r="D12" s="14" t="s">
        <v>38</v>
      </c>
      <c r="E12" s="15">
        <v>65.4</v>
      </c>
      <c r="F12" s="16"/>
      <c r="G12" s="15">
        <v>65.4</v>
      </c>
      <c r="H12" s="15">
        <f t="shared" si="0"/>
        <v>39.24</v>
      </c>
      <c r="I12" s="15" t="s">
        <v>17</v>
      </c>
      <c r="J12" s="17">
        <v>10</v>
      </c>
      <c r="K12" s="18">
        <v>86.64</v>
      </c>
      <c r="L12" s="14">
        <f t="shared" si="2"/>
        <v>34.656</v>
      </c>
      <c r="M12" s="18">
        <f t="shared" si="1"/>
        <v>73.896</v>
      </c>
    </row>
    <row r="13" ht="18.75" spans="1:13">
      <c r="A13" s="14">
        <v>11</v>
      </c>
      <c r="B13" s="14" t="s">
        <v>36</v>
      </c>
      <c r="C13" s="14" t="s">
        <v>39</v>
      </c>
      <c r="D13" s="14" t="s">
        <v>40</v>
      </c>
      <c r="E13" s="15">
        <v>64.55</v>
      </c>
      <c r="F13" s="16"/>
      <c r="G13" s="15">
        <v>64.55</v>
      </c>
      <c r="H13" s="15">
        <f t="shared" si="0"/>
        <v>38.73</v>
      </c>
      <c r="I13" s="15" t="s">
        <v>17</v>
      </c>
      <c r="J13" s="17">
        <v>2</v>
      </c>
      <c r="K13" s="18">
        <v>86.42</v>
      </c>
      <c r="L13" s="14">
        <f t="shared" si="2"/>
        <v>34.568</v>
      </c>
      <c r="M13" s="18">
        <f t="shared" si="1"/>
        <v>73.298</v>
      </c>
    </row>
    <row r="14" ht="18.75" spans="1:13">
      <c r="A14" s="14">
        <v>12</v>
      </c>
      <c r="B14" s="14" t="s">
        <v>36</v>
      </c>
      <c r="C14" s="14" t="s">
        <v>41</v>
      </c>
      <c r="D14" s="14" t="s">
        <v>42</v>
      </c>
      <c r="E14" s="15">
        <v>63.8</v>
      </c>
      <c r="F14" s="16"/>
      <c r="G14" s="15">
        <v>63.8</v>
      </c>
      <c r="H14" s="15">
        <f t="shared" si="0"/>
        <v>38.28</v>
      </c>
      <c r="I14" s="15" t="s">
        <v>17</v>
      </c>
      <c r="J14" s="17">
        <v>7</v>
      </c>
      <c r="K14" s="18">
        <v>83.68</v>
      </c>
      <c r="L14" s="14">
        <f t="shared" si="2"/>
        <v>33.472</v>
      </c>
      <c r="M14" s="18">
        <f t="shared" si="1"/>
        <v>71.752</v>
      </c>
    </row>
    <row r="15" ht="18.75" spans="1:13">
      <c r="A15" s="14">
        <v>13</v>
      </c>
      <c r="B15" s="14" t="s">
        <v>36</v>
      </c>
      <c r="C15" s="14" t="s">
        <v>43</v>
      </c>
      <c r="D15" s="14" t="s">
        <v>44</v>
      </c>
      <c r="E15" s="15">
        <v>63.45</v>
      </c>
      <c r="F15" s="16"/>
      <c r="G15" s="15">
        <v>63.45</v>
      </c>
      <c r="H15" s="15">
        <f t="shared" si="0"/>
        <v>38.07</v>
      </c>
      <c r="I15" s="15" t="s">
        <v>17</v>
      </c>
      <c r="J15" s="17">
        <v>15</v>
      </c>
      <c r="K15" s="18">
        <v>81.94</v>
      </c>
      <c r="L15" s="14">
        <f t="shared" si="2"/>
        <v>32.776</v>
      </c>
      <c r="M15" s="18">
        <f t="shared" si="1"/>
        <v>70.846</v>
      </c>
    </row>
    <row r="16" ht="18.75" spans="1:13">
      <c r="A16" s="14">
        <v>14</v>
      </c>
      <c r="B16" s="14" t="s">
        <v>36</v>
      </c>
      <c r="C16" s="14" t="s">
        <v>45</v>
      </c>
      <c r="D16" s="14" t="s">
        <v>46</v>
      </c>
      <c r="E16" s="15">
        <v>62.75</v>
      </c>
      <c r="F16" s="16"/>
      <c r="G16" s="15">
        <v>62.75</v>
      </c>
      <c r="H16" s="15">
        <f t="shared" si="0"/>
        <v>37.65</v>
      </c>
      <c r="I16" s="15" t="s">
        <v>17</v>
      </c>
      <c r="J16" s="17">
        <v>9</v>
      </c>
      <c r="K16" s="18">
        <v>81.46</v>
      </c>
      <c r="L16" s="14">
        <f t="shared" si="2"/>
        <v>32.584</v>
      </c>
      <c r="M16" s="18">
        <f t="shared" si="1"/>
        <v>70.234</v>
      </c>
    </row>
    <row r="17" ht="18.75" spans="1:13">
      <c r="A17" s="14">
        <v>15</v>
      </c>
      <c r="B17" s="14" t="s">
        <v>36</v>
      </c>
      <c r="C17" s="14" t="s">
        <v>47</v>
      </c>
      <c r="D17" s="14" t="s">
        <v>48</v>
      </c>
      <c r="E17" s="15">
        <v>62.95</v>
      </c>
      <c r="F17" s="16"/>
      <c r="G17" s="15">
        <v>62.95</v>
      </c>
      <c r="H17" s="15">
        <f t="shared" si="0"/>
        <v>37.77</v>
      </c>
      <c r="I17" s="15" t="s">
        <v>17</v>
      </c>
      <c r="J17" s="17">
        <v>1</v>
      </c>
      <c r="K17" s="18">
        <v>78.8</v>
      </c>
      <c r="L17" s="14">
        <f t="shared" si="2"/>
        <v>31.52</v>
      </c>
      <c r="M17" s="18">
        <f t="shared" si="1"/>
        <v>69.29</v>
      </c>
    </row>
    <row r="18" ht="18.75" spans="1:13">
      <c r="A18" s="14">
        <v>16</v>
      </c>
      <c r="B18" s="14" t="s">
        <v>49</v>
      </c>
      <c r="C18" s="14" t="s">
        <v>50</v>
      </c>
      <c r="D18" s="14" t="s">
        <v>51</v>
      </c>
      <c r="E18" s="15">
        <v>73.65</v>
      </c>
      <c r="F18" s="16"/>
      <c r="G18" s="15">
        <v>73.65</v>
      </c>
      <c r="H18" s="15">
        <f t="shared" si="0"/>
        <v>44.19</v>
      </c>
      <c r="I18" s="15" t="s">
        <v>17</v>
      </c>
      <c r="J18" s="17">
        <v>5</v>
      </c>
      <c r="K18" s="18">
        <v>85.1</v>
      </c>
      <c r="L18" s="14">
        <f t="shared" si="2"/>
        <v>34.04</v>
      </c>
      <c r="M18" s="18">
        <f t="shared" si="1"/>
        <v>78.23</v>
      </c>
    </row>
    <row r="19" ht="18.75" spans="1:13">
      <c r="A19" s="14">
        <v>17</v>
      </c>
      <c r="B19" s="14" t="s">
        <v>49</v>
      </c>
      <c r="C19" s="14" t="s">
        <v>52</v>
      </c>
      <c r="D19" s="14" t="s">
        <v>53</v>
      </c>
      <c r="E19" s="15">
        <v>70.75</v>
      </c>
      <c r="F19" s="16"/>
      <c r="G19" s="15">
        <v>70.75</v>
      </c>
      <c r="H19" s="15">
        <f t="shared" si="0"/>
        <v>42.45</v>
      </c>
      <c r="I19" s="15" t="s">
        <v>17</v>
      </c>
      <c r="J19" s="17">
        <v>11</v>
      </c>
      <c r="K19" s="18">
        <v>79.6</v>
      </c>
      <c r="L19" s="14">
        <f t="shared" si="2"/>
        <v>31.84</v>
      </c>
      <c r="M19" s="18">
        <f t="shared" si="1"/>
        <v>74.29</v>
      </c>
    </row>
    <row r="20" ht="18.75" spans="1:13">
      <c r="A20" s="14">
        <v>18</v>
      </c>
      <c r="B20" s="14" t="s">
        <v>49</v>
      </c>
      <c r="C20" s="14" t="s">
        <v>54</v>
      </c>
      <c r="D20" s="14" t="s">
        <v>55</v>
      </c>
      <c r="E20" s="14">
        <v>64.2</v>
      </c>
      <c r="F20" s="14"/>
      <c r="G20" s="18">
        <v>64.2</v>
      </c>
      <c r="H20" s="18">
        <f t="shared" si="0"/>
        <v>38.52</v>
      </c>
      <c r="I20" s="15" t="s">
        <v>17</v>
      </c>
      <c r="J20" s="19">
        <v>18</v>
      </c>
      <c r="K20" s="18">
        <v>81.1</v>
      </c>
      <c r="L20" s="14">
        <f t="shared" si="2"/>
        <v>32.44</v>
      </c>
      <c r="M20" s="18">
        <f t="shared" si="1"/>
        <v>70.96</v>
      </c>
    </row>
    <row r="21" ht="18.75" spans="1:13">
      <c r="A21" s="14">
        <v>19</v>
      </c>
      <c r="B21" s="14" t="s">
        <v>56</v>
      </c>
      <c r="C21" s="14" t="s">
        <v>57</v>
      </c>
      <c r="D21" s="14" t="s">
        <v>58</v>
      </c>
      <c r="E21" s="15">
        <v>75</v>
      </c>
      <c r="F21" s="16"/>
      <c r="G21" s="15">
        <v>75</v>
      </c>
      <c r="H21" s="15">
        <f t="shared" ref="H21:H37" si="3">G21*0.6</f>
        <v>45</v>
      </c>
      <c r="I21" s="15" t="s">
        <v>59</v>
      </c>
      <c r="J21" s="17">
        <v>6</v>
      </c>
      <c r="K21" s="18">
        <v>85.7</v>
      </c>
      <c r="L21" s="14">
        <f t="shared" ref="L21:L41" si="4">K21*0.4</f>
        <v>34.28</v>
      </c>
      <c r="M21" s="18">
        <f t="shared" ref="M21:M37" si="5">H21+L21</f>
        <v>79.28</v>
      </c>
    </row>
    <row r="22" ht="18.75" spans="1:13">
      <c r="A22" s="14">
        <v>20</v>
      </c>
      <c r="B22" s="14" t="s">
        <v>56</v>
      </c>
      <c r="C22" s="14" t="s">
        <v>60</v>
      </c>
      <c r="D22" s="14" t="s">
        <v>61</v>
      </c>
      <c r="E22" s="15">
        <v>72.55</v>
      </c>
      <c r="F22" s="16"/>
      <c r="G22" s="15">
        <v>72.55</v>
      </c>
      <c r="H22" s="15">
        <f t="shared" si="3"/>
        <v>43.53</v>
      </c>
      <c r="I22" s="15" t="s">
        <v>59</v>
      </c>
      <c r="J22" s="17">
        <v>10</v>
      </c>
      <c r="K22" s="18">
        <v>81.36</v>
      </c>
      <c r="L22" s="14">
        <f t="shared" si="4"/>
        <v>32.544</v>
      </c>
      <c r="M22" s="18">
        <f t="shared" si="5"/>
        <v>76.074</v>
      </c>
    </row>
    <row r="23" ht="18.75" spans="1:13">
      <c r="A23" s="14">
        <v>21</v>
      </c>
      <c r="B23" s="14" t="s">
        <v>56</v>
      </c>
      <c r="C23" s="14" t="s">
        <v>62</v>
      </c>
      <c r="D23" s="14" t="s">
        <v>63</v>
      </c>
      <c r="E23" s="15">
        <v>70.85</v>
      </c>
      <c r="F23" s="16"/>
      <c r="G23" s="15">
        <v>70.85</v>
      </c>
      <c r="H23" s="15">
        <f t="shared" si="3"/>
        <v>42.51</v>
      </c>
      <c r="I23" s="15" t="s">
        <v>59</v>
      </c>
      <c r="J23" s="17">
        <v>4</v>
      </c>
      <c r="K23" s="18">
        <v>79.38</v>
      </c>
      <c r="L23" s="14">
        <f t="shared" si="4"/>
        <v>31.752</v>
      </c>
      <c r="M23" s="18">
        <f t="shared" si="5"/>
        <v>74.262</v>
      </c>
    </row>
    <row r="24" ht="18.75" spans="1:13">
      <c r="A24" s="14">
        <v>22</v>
      </c>
      <c r="B24" s="14" t="s">
        <v>64</v>
      </c>
      <c r="C24" s="14" t="s">
        <v>65</v>
      </c>
      <c r="D24" s="14" t="s">
        <v>66</v>
      </c>
      <c r="E24" s="15">
        <v>64.55</v>
      </c>
      <c r="F24" s="16"/>
      <c r="G24" s="15">
        <v>64.55</v>
      </c>
      <c r="H24" s="15">
        <f t="shared" si="3"/>
        <v>38.73</v>
      </c>
      <c r="I24" s="15" t="s">
        <v>59</v>
      </c>
      <c r="J24" s="17">
        <v>18</v>
      </c>
      <c r="K24" s="18">
        <v>86.32</v>
      </c>
      <c r="L24" s="14">
        <f t="shared" si="4"/>
        <v>34.528</v>
      </c>
      <c r="M24" s="18">
        <f t="shared" si="5"/>
        <v>73.258</v>
      </c>
    </row>
    <row r="25" ht="18.75" spans="1:13">
      <c r="A25" s="14">
        <v>23</v>
      </c>
      <c r="B25" s="14" t="s">
        <v>64</v>
      </c>
      <c r="C25" s="14" t="s">
        <v>67</v>
      </c>
      <c r="D25" s="14" t="s">
        <v>68</v>
      </c>
      <c r="E25" s="15">
        <v>63.85</v>
      </c>
      <c r="F25" s="16"/>
      <c r="G25" s="15">
        <v>63.85</v>
      </c>
      <c r="H25" s="15">
        <f t="shared" si="3"/>
        <v>38.31</v>
      </c>
      <c r="I25" s="15" t="s">
        <v>59</v>
      </c>
      <c r="J25" s="17">
        <v>15</v>
      </c>
      <c r="K25" s="18">
        <v>78.82</v>
      </c>
      <c r="L25" s="14">
        <f t="shared" si="4"/>
        <v>31.528</v>
      </c>
      <c r="M25" s="18">
        <f t="shared" si="5"/>
        <v>69.838</v>
      </c>
    </row>
    <row r="26" ht="18.75" spans="1:13">
      <c r="A26" s="14">
        <v>24</v>
      </c>
      <c r="B26" s="14" t="s">
        <v>64</v>
      </c>
      <c r="C26" s="14" t="s">
        <v>69</v>
      </c>
      <c r="D26" s="14" t="s">
        <v>70</v>
      </c>
      <c r="E26" s="15">
        <v>62.75</v>
      </c>
      <c r="F26" s="16"/>
      <c r="G26" s="15">
        <v>62.75</v>
      </c>
      <c r="H26" s="15">
        <f t="shared" si="3"/>
        <v>37.65</v>
      </c>
      <c r="I26" s="15" t="s">
        <v>59</v>
      </c>
      <c r="J26" s="17">
        <v>1</v>
      </c>
      <c r="K26" s="18">
        <v>79.58</v>
      </c>
      <c r="L26" s="14">
        <f t="shared" si="4"/>
        <v>31.832</v>
      </c>
      <c r="M26" s="18">
        <f t="shared" si="5"/>
        <v>69.482</v>
      </c>
    </row>
    <row r="27" ht="18.75" spans="1:13">
      <c r="A27" s="14">
        <v>25</v>
      </c>
      <c r="B27" s="14" t="s">
        <v>71</v>
      </c>
      <c r="C27" s="14" t="s">
        <v>72</v>
      </c>
      <c r="D27" s="14" t="s">
        <v>73</v>
      </c>
      <c r="E27" s="15">
        <v>71.6</v>
      </c>
      <c r="F27" s="16"/>
      <c r="G27" s="15">
        <v>71.6</v>
      </c>
      <c r="H27" s="15">
        <f t="shared" si="3"/>
        <v>42.96</v>
      </c>
      <c r="I27" s="15" t="s">
        <v>59</v>
      </c>
      <c r="J27" s="17">
        <v>7</v>
      </c>
      <c r="K27" s="18">
        <v>83.9</v>
      </c>
      <c r="L27" s="14">
        <f t="shared" si="4"/>
        <v>33.56</v>
      </c>
      <c r="M27" s="18">
        <f t="shared" si="5"/>
        <v>76.52</v>
      </c>
    </row>
    <row r="28" ht="18.75" spans="1:13">
      <c r="A28" s="14">
        <v>26</v>
      </c>
      <c r="B28" s="14" t="s">
        <v>71</v>
      </c>
      <c r="C28" s="14" t="s">
        <v>74</v>
      </c>
      <c r="D28" s="14" t="s">
        <v>75</v>
      </c>
      <c r="E28" s="15">
        <v>65.3</v>
      </c>
      <c r="F28" s="16"/>
      <c r="G28" s="15">
        <v>65.3</v>
      </c>
      <c r="H28" s="15">
        <f t="shared" si="3"/>
        <v>39.18</v>
      </c>
      <c r="I28" s="15" t="s">
        <v>59</v>
      </c>
      <c r="J28" s="17">
        <v>17</v>
      </c>
      <c r="K28" s="18">
        <v>81.1</v>
      </c>
      <c r="L28" s="14">
        <f t="shared" si="4"/>
        <v>32.44</v>
      </c>
      <c r="M28" s="18">
        <f t="shared" si="5"/>
        <v>71.62</v>
      </c>
    </row>
    <row r="29" ht="18.75" spans="1:13">
      <c r="A29" s="14">
        <v>27</v>
      </c>
      <c r="B29" s="14" t="s">
        <v>71</v>
      </c>
      <c r="C29" s="14" t="s">
        <v>76</v>
      </c>
      <c r="D29" s="14" t="s">
        <v>77</v>
      </c>
      <c r="E29" s="15">
        <v>58.2</v>
      </c>
      <c r="F29" s="16"/>
      <c r="G29" s="15">
        <v>58.2</v>
      </c>
      <c r="H29" s="15">
        <f t="shared" si="3"/>
        <v>34.92</v>
      </c>
      <c r="I29" s="15" t="s">
        <v>59</v>
      </c>
      <c r="J29" s="17">
        <v>9</v>
      </c>
      <c r="K29" s="18">
        <v>79.98</v>
      </c>
      <c r="L29" s="14">
        <f t="shared" si="4"/>
        <v>31.992</v>
      </c>
      <c r="M29" s="18">
        <f t="shared" si="5"/>
        <v>66.912</v>
      </c>
    </row>
    <row r="30" ht="18.75" spans="1:13">
      <c r="A30" s="14">
        <v>28</v>
      </c>
      <c r="B30" s="14" t="s">
        <v>78</v>
      </c>
      <c r="C30" s="14" t="s">
        <v>79</v>
      </c>
      <c r="D30" s="14" t="s">
        <v>80</v>
      </c>
      <c r="E30" s="15">
        <v>64.65</v>
      </c>
      <c r="F30" s="16"/>
      <c r="G30" s="15">
        <v>64.65</v>
      </c>
      <c r="H30" s="15">
        <f t="shared" si="3"/>
        <v>38.79</v>
      </c>
      <c r="I30" s="15" t="s">
        <v>59</v>
      </c>
      <c r="J30" s="17">
        <v>16</v>
      </c>
      <c r="K30" s="18">
        <v>80.4</v>
      </c>
      <c r="L30" s="14">
        <f t="shared" si="4"/>
        <v>32.16</v>
      </c>
      <c r="M30" s="18">
        <f t="shared" si="5"/>
        <v>70.95</v>
      </c>
    </row>
    <row r="31" ht="18.75" spans="1:13">
      <c r="A31" s="14">
        <v>29</v>
      </c>
      <c r="B31" s="14" t="s">
        <v>78</v>
      </c>
      <c r="C31" s="14" t="s">
        <v>81</v>
      </c>
      <c r="D31" s="14" t="s">
        <v>82</v>
      </c>
      <c r="E31" s="15">
        <v>59.8</v>
      </c>
      <c r="F31" s="16"/>
      <c r="G31" s="15">
        <v>59.8</v>
      </c>
      <c r="H31" s="15">
        <f t="shared" si="3"/>
        <v>35.88</v>
      </c>
      <c r="I31" s="15" t="s">
        <v>59</v>
      </c>
      <c r="J31" s="17">
        <v>2</v>
      </c>
      <c r="K31" s="18">
        <v>82.28</v>
      </c>
      <c r="L31" s="14">
        <f t="shared" si="4"/>
        <v>32.912</v>
      </c>
      <c r="M31" s="18">
        <f t="shared" si="5"/>
        <v>68.792</v>
      </c>
    </row>
    <row r="32" ht="18.75" spans="1:13">
      <c r="A32" s="14">
        <v>30</v>
      </c>
      <c r="B32" s="14" t="s">
        <v>78</v>
      </c>
      <c r="C32" s="14" t="s">
        <v>83</v>
      </c>
      <c r="D32" s="14" t="s">
        <v>84</v>
      </c>
      <c r="E32" s="15">
        <v>53.8</v>
      </c>
      <c r="F32" s="16"/>
      <c r="G32" s="15">
        <v>53.8</v>
      </c>
      <c r="H32" s="15">
        <f t="shared" si="3"/>
        <v>32.28</v>
      </c>
      <c r="I32" s="15" t="s">
        <v>59</v>
      </c>
      <c r="J32" s="17">
        <v>3</v>
      </c>
      <c r="K32" s="18">
        <v>83.74</v>
      </c>
      <c r="L32" s="14">
        <f t="shared" si="4"/>
        <v>33.496</v>
      </c>
      <c r="M32" s="18">
        <f t="shared" si="5"/>
        <v>65.776</v>
      </c>
    </row>
    <row r="33" ht="18.75" spans="1:13">
      <c r="A33" s="14">
        <v>31</v>
      </c>
      <c r="B33" s="14" t="s">
        <v>78</v>
      </c>
      <c r="C33" s="14" t="s">
        <v>85</v>
      </c>
      <c r="D33" s="14" t="s">
        <v>86</v>
      </c>
      <c r="E33" s="15">
        <v>54.45</v>
      </c>
      <c r="F33" s="16"/>
      <c r="G33" s="15">
        <v>54.45</v>
      </c>
      <c r="H33" s="15">
        <f t="shared" si="3"/>
        <v>32.67</v>
      </c>
      <c r="I33" s="15" t="s">
        <v>59</v>
      </c>
      <c r="J33" s="17">
        <v>5</v>
      </c>
      <c r="K33" s="18">
        <v>80.14</v>
      </c>
      <c r="L33" s="14">
        <f t="shared" si="4"/>
        <v>32.056</v>
      </c>
      <c r="M33" s="18">
        <f t="shared" si="5"/>
        <v>64.726</v>
      </c>
    </row>
    <row r="34" ht="18.75" spans="1:13">
      <c r="A34" s="14">
        <v>32</v>
      </c>
      <c r="B34" s="14" t="s">
        <v>78</v>
      </c>
      <c r="C34" s="14" t="s">
        <v>87</v>
      </c>
      <c r="D34" s="14" t="s">
        <v>88</v>
      </c>
      <c r="E34" s="15">
        <v>52.7</v>
      </c>
      <c r="F34" s="16"/>
      <c r="G34" s="15">
        <v>52.7</v>
      </c>
      <c r="H34" s="15">
        <f t="shared" si="3"/>
        <v>31.62</v>
      </c>
      <c r="I34" s="15" t="s">
        <v>59</v>
      </c>
      <c r="J34" s="17" t="s">
        <v>26</v>
      </c>
      <c r="K34" s="18" t="s">
        <v>26</v>
      </c>
      <c r="L34" s="14">
        <v>0</v>
      </c>
      <c r="M34" s="18">
        <f t="shared" si="5"/>
        <v>31.62</v>
      </c>
    </row>
    <row r="35" ht="18.75" spans="1:13">
      <c r="A35" s="14">
        <v>33</v>
      </c>
      <c r="B35" s="14" t="s">
        <v>89</v>
      </c>
      <c r="C35" s="14" t="s">
        <v>90</v>
      </c>
      <c r="D35" s="14" t="s">
        <v>91</v>
      </c>
      <c r="E35" s="15">
        <v>65.8</v>
      </c>
      <c r="F35" s="16"/>
      <c r="G35" s="15">
        <v>65.8</v>
      </c>
      <c r="H35" s="15">
        <f t="shared" si="3"/>
        <v>39.48</v>
      </c>
      <c r="I35" s="15" t="s">
        <v>59</v>
      </c>
      <c r="J35" s="17">
        <v>12</v>
      </c>
      <c r="K35" s="18">
        <v>86.34</v>
      </c>
      <c r="L35" s="14">
        <f>K35*0.4</f>
        <v>34.536</v>
      </c>
      <c r="M35" s="18">
        <f t="shared" si="5"/>
        <v>74.016</v>
      </c>
    </row>
    <row r="36" ht="18.75" spans="1:13">
      <c r="A36" s="14">
        <v>34</v>
      </c>
      <c r="B36" s="14" t="s">
        <v>89</v>
      </c>
      <c r="C36" s="14" t="s">
        <v>92</v>
      </c>
      <c r="D36" s="14" t="s">
        <v>93</v>
      </c>
      <c r="E36" s="15">
        <v>65.95</v>
      </c>
      <c r="F36" s="16"/>
      <c r="G36" s="15">
        <v>65.95</v>
      </c>
      <c r="H36" s="15">
        <f t="shared" si="3"/>
        <v>39.57</v>
      </c>
      <c r="I36" s="15" t="s">
        <v>59</v>
      </c>
      <c r="J36" s="17">
        <v>13</v>
      </c>
      <c r="K36" s="18">
        <v>83.6</v>
      </c>
      <c r="L36" s="14">
        <f>K36*0.4</f>
        <v>33.44</v>
      </c>
      <c r="M36" s="18">
        <f t="shared" si="5"/>
        <v>73.01</v>
      </c>
    </row>
    <row r="37" ht="18.75" spans="1:13">
      <c r="A37" s="14">
        <v>35</v>
      </c>
      <c r="B37" s="14" t="s">
        <v>89</v>
      </c>
      <c r="C37" s="14" t="s">
        <v>94</v>
      </c>
      <c r="D37" s="14" t="s">
        <v>95</v>
      </c>
      <c r="E37" s="15">
        <v>64.7</v>
      </c>
      <c r="F37" s="16"/>
      <c r="G37" s="15">
        <v>64.7</v>
      </c>
      <c r="H37" s="15">
        <f t="shared" si="3"/>
        <v>38.82</v>
      </c>
      <c r="I37" s="15" t="s">
        <v>59</v>
      </c>
      <c r="J37" s="17">
        <v>19</v>
      </c>
      <c r="K37" s="18">
        <v>80.2</v>
      </c>
      <c r="L37" s="14">
        <f t="shared" si="4"/>
        <v>32.08</v>
      </c>
      <c r="M37" s="18">
        <f t="shared" si="5"/>
        <v>70.9</v>
      </c>
    </row>
    <row r="38" ht="18.75" spans="1:13">
      <c r="A38" s="14">
        <v>36</v>
      </c>
      <c r="B38" s="14" t="s">
        <v>96</v>
      </c>
      <c r="C38" s="14" t="s">
        <v>97</v>
      </c>
      <c r="D38" s="14" t="s">
        <v>98</v>
      </c>
      <c r="E38" s="15">
        <v>71.3</v>
      </c>
      <c r="F38" s="16"/>
      <c r="G38" s="15">
        <v>71.3</v>
      </c>
      <c r="H38" s="15">
        <f t="shared" ref="H38:H77" si="6">G38*0.6</f>
        <v>42.78</v>
      </c>
      <c r="I38" s="15" t="s">
        <v>59</v>
      </c>
      <c r="J38" s="17">
        <v>14</v>
      </c>
      <c r="K38" s="18">
        <v>81.6</v>
      </c>
      <c r="L38" s="14">
        <f t="shared" si="4"/>
        <v>32.64</v>
      </c>
      <c r="M38" s="18">
        <f t="shared" ref="M38:M81" si="7">H38+L38</f>
        <v>75.42</v>
      </c>
    </row>
    <row r="39" ht="18.75" spans="1:13">
      <c r="A39" s="14">
        <v>37</v>
      </c>
      <c r="B39" s="14" t="s">
        <v>96</v>
      </c>
      <c r="C39" s="14" t="s">
        <v>99</v>
      </c>
      <c r="D39" s="14" t="s">
        <v>100</v>
      </c>
      <c r="E39" s="15">
        <v>57.2</v>
      </c>
      <c r="F39" s="16"/>
      <c r="G39" s="15">
        <v>57.2</v>
      </c>
      <c r="H39" s="15">
        <f t="shared" si="6"/>
        <v>34.32</v>
      </c>
      <c r="I39" s="15" t="s">
        <v>59</v>
      </c>
      <c r="J39" s="17">
        <v>11</v>
      </c>
      <c r="K39" s="18">
        <v>81.44</v>
      </c>
      <c r="L39" s="14">
        <f t="shared" si="4"/>
        <v>32.576</v>
      </c>
      <c r="M39" s="18">
        <f t="shared" si="7"/>
        <v>66.896</v>
      </c>
    </row>
    <row r="40" ht="18.75" spans="1:13">
      <c r="A40" s="14">
        <v>38</v>
      </c>
      <c r="B40" s="14" t="s">
        <v>96</v>
      </c>
      <c r="C40" s="14" t="s">
        <v>101</v>
      </c>
      <c r="D40" s="14" t="s">
        <v>102</v>
      </c>
      <c r="E40" s="15">
        <v>46.8</v>
      </c>
      <c r="F40" s="16"/>
      <c r="G40" s="15">
        <v>46.8</v>
      </c>
      <c r="H40" s="15">
        <f t="shared" si="6"/>
        <v>28.08</v>
      </c>
      <c r="I40" s="15" t="s">
        <v>59</v>
      </c>
      <c r="J40" s="17">
        <v>8</v>
      </c>
      <c r="K40" s="18">
        <v>82.24</v>
      </c>
      <c r="L40" s="14">
        <f t="shared" si="4"/>
        <v>32.896</v>
      </c>
      <c r="M40" s="18">
        <f t="shared" si="7"/>
        <v>60.976</v>
      </c>
    </row>
    <row r="41" ht="18.75" spans="1:13">
      <c r="A41" s="14">
        <v>39</v>
      </c>
      <c r="B41" s="14" t="s">
        <v>103</v>
      </c>
      <c r="C41" s="14" t="s">
        <v>104</v>
      </c>
      <c r="D41" s="14" t="s">
        <v>105</v>
      </c>
      <c r="E41" s="15">
        <v>69.85</v>
      </c>
      <c r="F41" s="16"/>
      <c r="G41" s="15">
        <v>69.85</v>
      </c>
      <c r="H41" s="15">
        <f t="shared" si="6"/>
        <v>41.91</v>
      </c>
      <c r="I41" s="15" t="s">
        <v>106</v>
      </c>
      <c r="J41" s="17">
        <v>5</v>
      </c>
      <c r="K41" s="18">
        <v>80.12</v>
      </c>
      <c r="L41" s="14">
        <f t="shared" si="4"/>
        <v>32.048</v>
      </c>
      <c r="M41" s="18">
        <f t="shared" si="7"/>
        <v>73.958</v>
      </c>
    </row>
    <row r="42" ht="18.75" spans="1:13">
      <c r="A42" s="14">
        <v>40</v>
      </c>
      <c r="B42" s="14" t="s">
        <v>103</v>
      </c>
      <c r="C42" s="14" t="s">
        <v>107</v>
      </c>
      <c r="D42" s="14" t="s">
        <v>108</v>
      </c>
      <c r="E42" s="15">
        <v>63.5</v>
      </c>
      <c r="F42" s="16"/>
      <c r="G42" s="15">
        <v>63.5</v>
      </c>
      <c r="H42" s="15">
        <f t="shared" si="6"/>
        <v>38.1</v>
      </c>
      <c r="I42" s="15" t="s">
        <v>106</v>
      </c>
      <c r="J42" s="17">
        <v>6</v>
      </c>
      <c r="K42" s="18">
        <v>84.88</v>
      </c>
      <c r="L42" s="14">
        <f t="shared" ref="L42:L73" si="8">K42*0.4</f>
        <v>33.952</v>
      </c>
      <c r="M42" s="18">
        <f t="shared" si="7"/>
        <v>72.052</v>
      </c>
    </row>
    <row r="43" ht="18.75" spans="1:13">
      <c r="A43" s="14">
        <v>41</v>
      </c>
      <c r="B43" s="14" t="s">
        <v>103</v>
      </c>
      <c r="C43" s="14" t="s">
        <v>109</v>
      </c>
      <c r="D43" s="14" t="s">
        <v>110</v>
      </c>
      <c r="E43" s="15">
        <v>58.6</v>
      </c>
      <c r="F43" s="16"/>
      <c r="G43" s="15">
        <v>58.6</v>
      </c>
      <c r="H43" s="15">
        <f t="shared" si="6"/>
        <v>35.16</v>
      </c>
      <c r="I43" s="15" t="s">
        <v>106</v>
      </c>
      <c r="J43" s="17">
        <v>16</v>
      </c>
      <c r="K43" s="18">
        <v>82.36</v>
      </c>
      <c r="L43" s="14">
        <f t="shared" si="8"/>
        <v>32.944</v>
      </c>
      <c r="M43" s="18">
        <f t="shared" si="7"/>
        <v>68.104</v>
      </c>
    </row>
    <row r="44" ht="18.75" spans="1:13">
      <c r="A44" s="14">
        <v>42</v>
      </c>
      <c r="B44" s="14" t="s">
        <v>103</v>
      </c>
      <c r="C44" s="14" t="s">
        <v>111</v>
      </c>
      <c r="D44" s="14" t="s">
        <v>112</v>
      </c>
      <c r="E44" s="15">
        <v>58.65</v>
      </c>
      <c r="F44" s="16"/>
      <c r="G44" s="15">
        <v>58.65</v>
      </c>
      <c r="H44" s="15">
        <f t="shared" si="6"/>
        <v>35.19</v>
      </c>
      <c r="I44" s="15" t="s">
        <v>106</v>
      </c>
      <c r="J44" s="17">
        <v>8</v>
      </c>
      <c r="K44" s="18">
        <v>81.24</v>
      </c>
      <c r="L44" s="14">
        <f t="shared" si="8"/>
        <v>32.496</v>
      </c>
      <c r="M44" s="18">
        <f t="shared" si="7"/>
        <v>67.686</v>
      </c>
    </row>
    <row r="45" ht="18.75" spans="1:13">
      <c r="A45" s="14">
        <v>43</v>
      </c>
      <c r="B45" s="14" t="s">
        <v>103</v>
      </c>
      <c r="C45" s="14" t="s">
        <v>113</v>
      </c>
      <c r="D45" s="14" t="s">
        <v>114</v>
      </c>
      <c r="E45" s="15">
        <v>57.3</v>
      </c>
      <c r="F45" s="16"/>
      <c r="G45" s="15">
        <v>57.3</v>
      </c>
      <c r="H45" s="15">
        <f t="shared" si="6"/>
        <v>34.38</v>
      </c>
      <c r="I45" s="15" t="s">
        <v>106</v>
      </c>
      <c r="J45" s="17">
        <v>17</v>
      </c>
      <c r="K45" s="18">
        <v>82.1</v>
      </c>
      <c r="L45" s="14">
        <f t="shared" si="8"/>
        <v>32.84</v>
      </c>
      <c r="M45" s="18">
        <f t="shared" si="7"/>
        <v>67.22</v>
      </c>
    </row>
    <row r="46" ht="18.75" spans="1:13">
      <c r="A46" s="14">
        <v>44</v>
      </c>
      <c r="B46" s="14" t="s">
        <v>103</v>
      </c>
      <c r="C46" s="14" t="s">
        <v>115</v>
      </c>
      <c r="D46" s="14" t="s">
        <v>116</v>
      </c>
      <c r="E46" s="15">
        <v>56.75</v>
      </c>
      <c r="F46" s="16"/>
      <c r="G46" s="15">
        <v>56.75</v>
      </c>
      <c r="H46" s="15">
        <f t="shared" si="6"/>
        <v>34.05</v>
      </c>
      <c r="I46" s="15" t="s">
        <v>106</v>
      </c>
      <c r="J46" s="17" t="s">
        <v>26</v>
      </c>
      <c r="K46" s="18" t="s">
        <v>26</v>
      </c>
      <c r="L46" s="14">
        <v>0</v>
      </c>
      <c r="M46" s="18">
        <f t="shared" si="7"/>
        <v>34.05</v>
      </c>
    </row>
    <row r="47" ht="18.75" spans="1:13">
      <c r="A47" s="14">
        <v>45</v>
      </c>
      <c r="B47" s="14" t="s">
        <v>117</v>
      </c>
      <c r="C47" s="14" t="s">
        <v>118</v>
      </c>
      <c r="D47" s="14" t="s">
        <v>119</v>
      </c>
      <c r="E47" s="15">
        <v>55.8</v>
      </c>
      <c r="F47" s="16"/>
      <c r="G47" s="15">
        <v>55.8</v>
      </c>
      <c r="H47" s="15">
        <f t="shared" si="6"/>
        <v>33.48</v>
      </c>
      <c r="I47" s="15" t="s">
        <v>106</v>
      </c>
      <c r="J47" s="17">
        <v>7</v>
      </c>
      <c r="K47" s="18">
        <v>86.36</v>
      </c>
      <c r="L47" s="14">
        <f t="shared" si="8"/>
        <v>34.544</v>
      </c>
      <c r="M47" s="18">
        <f t="shared" si="7"/>
        <v>68.024</v>
      </c>
    </row>
    <row r="48" ht="18.75" spans="1:13">
      <c r="A48" s="14">
        <v>46</v>
      </c>
      <c r="B48" s="14" t="s">
        <v>117</v>
      </c>
      <c r="C48" s="14" t="s">
        <v>120</v>
      </c>
      <c r="D48" s="14" t="s">
        <v>121</v>
      </c>
      <c r="E48" s="15">
        <v>55.35</v>
      </c>
      <c r="F48" s="16"/>
      <c r="G48" s="15">
        <v>55.35</v>
      </c>
      <c r="H48" s="15">
        <f t="shared" si="6"/>
        <v>33.21</v>
      </c>
      <c r="I48" s="15" t="s">
        <v>106</v>
      </c>
      <c r="J48" s="17">
        <v>11</v>
      </c>
      <c r="K48" s="18">
        <v>81.28</v>
      </c>
      <c r="L48" s="14">
        <f t="shared" si="8"/>
        <v>32.512</v>
      </c>
      <c r="M48" s="18">
        <f t="shared" si="7"/>
        <v>65.722</v>
      </c>
    </row>
    <row r="49" ht="18.75" spans="1:13">
      <c r="A49" s="14">
        <v>47</v>
      </c>
      <c r="B49" s="14" t="s">
        <v>122</v>
      </c>
      <c r="C49" s="14" t="s">
        <v>123</v>
      </c>
      <c r="D49" s="14" t="s">
        <v>124</v>
      </c>
      <c r="E49" s="15">
        <v>59.8</v>
      </c>
      <c r="F49" s="16"/>
      <c r="G49" s="15">
        <v>59.8</v>
      </c>
      <c r="H49" s="15">
        <f t="shared" si="6"/>
        <v>35.88</v>
      </c>
      <c r="I49" s="15" t="s">
        <v>106</v>
      </c>
      <c r="J49" s="17">
        <v>13</v>
      </c>
      <c r="K49" s="18">
        <v>86.28</v>
      </c>
      <c r="L49" s="14">
        <f t="shared" si="8"/>
        <v>34.512</v>
      </c>
      <c r="M49" s="18">
        <f t="shared" si="7"/>
        <v>70.392</v>
      </c>
    </row>
    <row r="50" ht="18.75" spans="1:13">
      <c r="A50" s="14">
        <v>48</v>
      </c>
      <c r="B50" s="14" t="s">
        <v>122</v>
      </c>
      <c r="C50" s="14" t="s">
        <v>125</v>
      </c>
      <c r="D50" s="14" t="s">
        <v>126</v>
      </c>
      <c r="E50" s="15">
        <v>61</v>
      </c>
      <c r="F50" s="16"/>
      <c r="G50" s="15">
        <v>61</v>
      </c>
      <c r="H50" s="15">
        <f t="shared" si="6"/>
        <v>36.6</v>
      </c>
      <c r="I50" s="15" t="s">
        <v>106</v>
      </c>
      <c r="J50" s="17">
        <v>14</v>
      </c>
      <c r="K50" s="18">
        <v>83.8</v>
      </c>
      <c r="L50" s="14">
        <f t="shared" si="8"/>
        <v>33.52</v>
      </c>
      <c r="M50" s="18">
        <f t="shared" si="7"/>
        <v>70.12</v>
      </c>
    </row>
    <row r="51" ht="18.75" spans="1:13">
      <c r="A51" s="14">
        <v>49</v>
      </c>
      <c r="B51" s="14" t="s">
        <v>122</v>
      </c>
      <c r="C51" s="14" t="s">
        <v>127</v>
      </c>
      <c r="D51" s="14" t="s">
        <v>128</v>
      </c>
      <c r="E51" s="15">
        <v>59.45</v>
      </c>
      <c r="F51" s="16"/>
      <c r="G51" s="15">
        <v>59.45</v>
      </c>
      <c r="H51" s="15">
        <f t="shared" si="6"/>
        <v>35.67</v>
      </c>
      <c r="I51" s="15" t="s">
        <v>106</v>
      </c>
      <c r="J51" s="17">
        <v>3</v>
      </c>
      <c r="K51" s="18">
        <v>82.8</v>
      </c>
      <c r="L51" s="14">
        <f t="shared" si="8"/>
        <v>33.12</v>
      </c>
      <c r="M51" s="18">
        <f t="shared" si="7"/>
        <v>68.79</v>
      </c>
    </row>
    <row r="52" ht="18.75" spans="1:13">
      <c r="A52" s="14">
        <v>50</v>
      </c>
      <c r="B52" s="14" t="s">
        <v>129</v>
      </c>
      <c r="C52" s="14" t="s">
        <v>130</v>
      </c>
      <c r="D52" s="14" t="s">
        <v>131</v>
      </c>
      <c r="E52" s="15">
        <v>59.45</v>
      </c>
      <c r="F52" s="16"/>
      <c r="G52" s="15">
        <v>59.45</v>
      </c>
      <c r="H52" s="15">
        <f t="shared" si="6"/>
        <v>35.67</v>
      </c>
      <c r="I52" s="15" t="s">
        <v>106</v>
      </c>
      <c r="J52" s="17">
        <v>9</v>
      </c>
      <c r="K52" s="18">
        <v>79.6</v>
      </c>
      <c r="L52" s="14">
        <f t="shared" si="8"/>
        <v>31.84</v>
      </c>
      <c r="M52" s="18">
        <f t="shared" si="7"/>
        <v>67.51</v>
      </c>
    </row>
    <row r="53" ht="18.75" spans="1:13">
      <c r="A53" s="14">
        <v>51</v>
      </c>
      <c r="B53" s="14" t="s">
        <v>129</v>
      </c>
      <c r="C53" s="14" t="s">
        <v>132</v>
      </c>
      <c r="D53" s="14" t="s">
        <v>133</v>
      </c>
      <c r="E53" s="15">
        <v>49.55</v>
      </c>
      <c r="F53" s="16"/>
      <c r="G53" s="15">
        <v>49.55</v>
      </c>
      <c r="H53" s="15">
        <f t="shared" si="6"/>
        <v>29.73</v>
      </c>
      <c r="I53" s="15" t="s">
        <v>106</v>
      </c>
      <c r="J53" s="17">
        <v>12</v>
      </c>
      <c r="K53" s="18">
        <v>81.04</v>
      </c>
      <c r="L53" s="14">
        <f t="shared" si="8"/>
        <v>32.416</v>
      </c>
      <c r="M53" s="18">
        <f t="shared" si="7"/>
        <v>62.146</v>
      </c>
    </row>
    <row r="54" ht="18.75" spans="1:13">
      <c r="A54" s="14">
        <v>52</v>
      </c>
      <c r="B54" s="14" t="s">
        <v>134</v>
      </c>
      <c r="C54" s="14" t="s">
        <v>135</v>
      </c>
      <c r="D54" s="14" t="s">
        <v>136</v>
      </c>
      <c r="E54" s="15">
        <v>64.4</v>
      </c>
      <c r="F54" s="16"/>
      <c r="G54" s="15">
        <v>64.4</v>
      </c>
      <c r="H54" s="15">
        <f t="shared" si="6"/>
        <v>38.64</v>
      </c>
      <c r="I54" s="15" t="s">
        <v>106</v>
      </c>
      <c r="J54" s="17">
        <v>15</v>
      </c>
      <c r="K54" s="18">
        <v>84.72</v>
      </c>
      <c r="L54" s="14">
        <f t="shared" si="8"/>
        <v>33.888</v>
      </c>
      <c r="M54" s="18">
        <f t="shared" si="7"/>
        <v>72.528</v>
      </c>
    </row>
    <row r="55" ht="18.75" spans="1:13">
      <c r="A55" s="14">
        <v>53</v>
      </c>
      <c r="B55" s="14" t="s">
        <v>134</v>
      </c>
      <c r="C55" s="14" t="s">
        <v>137</v>
      </c>
      <c r="D55" s="14" t="s">
        <v>138</v>
      </c>
      <c r="E55" s="15">
        <v>60.5</v>
      </c>
      <c r="F55" s="16"/>
      <c r="G55" s="15">
        <v>60.5</v>
      </c>
      <c r="H55" s="15">
        <f t="shared" si="6"/>
        <v>36.3</v>
      </c>
      <c r="I55" s="15" t="s">
        <v>106</v>
      </c>
      <c r="J55" s="17">
        <v>10</v>
      </c>
      <c r="K55" s="18">
        <v>81.38</v>
      </c>
      <c r="L55" s="14">
        <f t="shared" si="8"/>
        <v>32.552</v>
      </c>
      <c r="M55" s="18">
        <f t="shared" si="7"/>
        <v>68.852</v>
      </c>
    </row>
    <row r="56" ht="18.75" spans="1:13">
      <c r="A56" s="14">
        <v>54</v>
      </c>
      <c r="B56" s="14" t="s">
        <v>134</v>
      </c>
      <c r="C56" s="14" t="s">
        <v>139</v>
      </c>
      <c r="D56" s="14" t="s">
        <v>140</v>
      </c>
      <c r="E56" s="15">
        <v>56.2</v>
      </c>
      <c r="F56" s="16"/>
      <c r="G56" s="15">
        <v>56.2</v>
      </c>
      <c r="H56" s="15">
        <f t="shared" si="6"/>
        <v>33.72</v>
      </c>
      <c r="I56" s="15" t="s">
        <v>106</v>
      </c>
      <c r="J56" s="17">
        <v>2</v>
      </c>
      <c r="K56" s="18">
        <v>84.36</v>
      </c>
      <c r="L56" s="14">
        <f t="shared" si="8"/>
        <v>33.744</v>
      </c>
      <c r="M56" s="18">
        <f t="shared" si="7"/>
        <v>67.464</v>
      </c>
    </row>
    <row r="57" ht="18.75" spans="1:13">
      <c r="A57" s="14">
        <v>55</v>
      </c>
      <c r="B57" s="14" t="s">
        <v>134</v>
      </c>
      <c r="C57" s="14" t="s">
        <v>141</v>
      </c>
      <c r="D57" s="14" t="s">
        <v>142</v>
      </c>
      <c r="E57" s="15">
        <v>54.55</v>
      </c>
      <c r="F57" s="16"/>
      <c r="G57" s="15">
        <v>54.55</v>
      </c>
      <c r="H57" s="15">
        <f t="shared" si="6"/>
        <v>32.73</v>
      </c>
      <c r="I57" s="15" t="s">
        <v>106</v>
      </c>
      <c r="J57" s="17">
        <v>4</v>
      </c>
      <c r="K57" s="18">
        <v>81.02</v>
      </c>
      <c r="L57" s="14">
        <f t="shared" si="8"/>
        <v>32.408</v>
      </c>
      <c r="M57" s="18">
        <f t="shared" si="7"/>
        <v>65.138</v>
      </c>
    </row>
    <row r="58" ht="18.75" spans="1:13">
      <c r="A58" s="14">
        <v>56</v>
      </c>
      <c r="B58" s="14" t="s">
        <v>134</v>
      </c>
      <c r="C58" s="14" t="s">
        <v>143</v>
      </c>
      <c r="D58" s="14" t="s">
        <v>144</v>
      </c>
      <c r="E58" s="14">
        <v>53</v>
      </c>
      <c r="F58" s="14"/>
      <c r="G58" s="18">
        <v>53</v>
      </c>
      <c r="H58" s="18">
        <f t="shared" si="6"/>
        <v>31.8</v>
      </c>
      <c r="I58" s="15" t="s">
        <v>106</v>
      </c>
      <c r="J58" s="19">
        <v>1</v>
      </c>
      <c r="K58" s="18">
        <v>79.22</v>
      </c>
      <c r="L58" s="14">
        <f t="shared" si="8"/>
        <v>31.688</v>
      </c>
      <c r="M58" s="18">
        <f t="shared" si="7"/>
        <v>63.488</v>
      </c>
    </row>
    <row r="59" ht="18.75" spans="1:13">
      <c r="A59" s="14">
        <v>57</v>
      </c>
      <c r="B59" s="14" t="s">
        <v>134</v>
      </c>
      <c r="C59" s="14" t="s">
        <v>145</v>
      </c>
      <c r="D59" s="14" t="s">
        <v>146</v>
      </c>
      <c r="E59" s="15">
        <v>60.8</v>
      </c>
      <c r="F59" s="16"/>
      <c r="G59" s="15">
        <v>60.8</v>
      </c>
      <c r="H59" s="15">
        <f t="shared" si="6"/>
        <v>36.48</v>
      </c>
      <c r="I59" s="15" t="s">
        <v>106</v>
      </c>
      <c r="J59" s="17" t="s">
        <v>26</v>
      </c>
      <c r="K59" s="15" t="s">
        <v>26</v>
      </c>
      <c r="L59" s="14">
        <v>0</v>
      </c>
      <c r="M59" s="18">
        <f t="shared" si="7"/>
        <v>36.48</v>
      </c>
    </row>
    <row r="60" ht="18.75" spans="1:13">
      <c r="A60" s="14">
        <v>58</v>
      </c>
      <c r="B60" s="14" t="s">
        <v>147</v>
      </c>
      <c r="C60" s="14" t="s">
        <v>148</v>
      </c>
      <c r="D60" s="14" t="s">
        <v>149</v>
      </c>
      <c r="E60" s="15">
        <v>64.25</v>
      </c>
      <c r="F60" s="16"/>
      <c r="G60" s="15">
        <v>64.25</v>
      </c>
      <c r="H60" s="15">
        <f t="shared" si="6"/>
        <v>38.55</v>
      </c>
      <c r="I60" s="15" t="s">
        <v>150</v>
      </c>
      <c r="J60" s="17">
        <v>9</v>
      </c>
      <c r="K60" s="18">
        <v>84.1</v>
      </c>
      <c r="L60" s="14">
        <f t="shared" ref="L60:L67" si="9">K60*0.4</f>
        <v>33.64</v>
      </c>
      <c r="M60" s="18">
        <f t="shared" si="7"/>
        <v>72.19</v>
      </c>
    </row>
    <row r="61" ht="18.75" spans="1:13">
      <c r="A61" s="14">
        <v>59</v>
      </c>
      <c r="B61" s="14" t="s">
        <v>147</v>
      </c>
      <c r="C61" s="14" t="s">
        <v>151</v>
      </c>
      <c r="D61" s="14" t="s">
        <v>152</v>
      </c>
      <c r="E61" s="15">
        <v>64.8</v>
      </c>
      <c r="F61" s="16"/>
      <c r="G61" s="15">
        <v>64.8</v>
      </c>
      <c r="H61" s="15">
        <f t="shared" si="6"/>
        <v>38.88</v>
      </c>
      <c r="I61" s="15" t="s">
        <v>150</v>
      </c>
      <c r="J61" s="17">
        <v>3</v>
      </c>
      <c r="K61" s="18">
        <v>78.7</v>
      </c>
      <c r="L61" s="14">
        <f t="shared" si="9"/>
        <v>31.48</v>
      </c>
      <c r="M61" s="18">
        <f t="shared" si="7"/>
        <v>70.36</v>
      </c>
    </row>
    <row r="62" ht="18.75" spans="1:13">
      <c r="A62" s="14">
        <v>60</v>
      </c>
      <c r="B62" s="14" t="s">
        <v>147</v>
      </c>
      <c r="C62" s="14" t="s">
        <v>153</v>
      </c>
      <c r="D62" s="14" t="s">
        <v>154</v>
      </c>
      <c r="E62" s="15">
        <v>61</v>
      </c>
      <c r="F62" s="16"/>
      <c r="G62" s="15">
        <v>61</v>
      </c>
      <c r="H62" s="15">
        <f t="shared" si="6"/>
        <v>36.6</v>
      </c>
      <c r="I62" s="15" t="s">
        <v>150</v>
      </c>
      <c r="J62" s="17">
        <v>19</v>
      </c>
      <c r="K62" s="18">
        <v>79.5</v>
      </c>
      <c r="L62" s="14">
        <f t="shared" si="9"/>
        <v>31.8</v>
      </c>
      <c r="M62" s="18">
        <f t="shared" si="7"/>
        <v>68.4</v>
      </c>
    </row>
    <row r="63" ht="18.75" spans="1:13">
      <c r="A63" s="14">
        <v>61</v>
      </c>
      <c r="B63" s="14" t="s">
        <v>155</v>
      </c>
      <c r="C63" s="14" t="s">
        <v>156</v>
      </c>
      <c r="D63" s="14" t="s">
        <v>157</v>
      </c>
      <c r="E63" s="15">
        <v>70.35</v>
      </c>
      <c r="F63" s="16"/>
      <c r="G63" s="15">
        <v>70.35</v>
      </c>
      <c r="H63" s="15">
        <f t="shared" si="6"/>
        <v>42.21</v>
      </c>
      <c r="I63" s="15" t="s">
        <v>150</v>
      </c>
      <c r="J63" s="17">
        <v>12</v>
      </c>
      <c r="K63" s="18">
        <v>81.94</v>
      </c>
      <c r="L63" s="14">
        <f t="shared" si="9"/>
        <v>32.776</v>
      </c>
      <c r="M63" s="18">
        <f t="shared" si="7"/>
        <v>74.986</v>
      </c>
    </row>
    <row r="64" ht="18.75" spans="1:13">
      <c r="A64" s="14">
        <v>62</v>
      </c>
      <c r="B64" s="14" t="s">
        <v>155</v>
      </c>
      <c r="C64" s="14" t="s">
        <v>158</v>
      </c>
      <c r="D64" s="14" t="s">
        <v>159</v>
      </c>
      <c r="E64" s="15">
        <v>60.15</v>
      </c>
      <c r="F64" s="16"/>
      <c r="G64" s="15">
        <v>60.15</v>
      </c>
      <c r="H64" s="15">
        <f t="shared" si="6"/>
        <v>36.09</v>
      </c>
      <c r="I64" s="15" t="s">
        <v>150</v>
      </c>
      <c r="J64" s="17">
        <v>4</v>
      </c>
      <c r="K64" s="18">
        <v>79.34</v>
      </c>
      <c r="L64" s="14">
        <f t="shared" si="9"/>
        <v>31.736</v>
      </c>
      <c r="M64" s="18">
        <f t="shared" si="7"/>
        <v>67.826</v>
      </c>
    </row>
    <row r="65" ht="18.75" spans="1:13">
      <c r="A65" s="14">
        <v>63</v>
      </c>
      <c r="B65" s="14" t="s">
        <v>155</v>
      </c>
      <c r="C65" s="14" t="s">
        <v>160</v>
      </c>
      <c r="D65" s="14" t="s">
        <v>161</v>
      </c>
      <c r="E65" s="15">
        <v>53.4</v>
      </c>
      <c r="F65" s="16"/>
      <c r="G65" s="15">
        <v>53.4</v>
      </c>
      <c r="H65" s="15">
        <f t="shared" si="6"/>
        <v>32.04</v>
      </c>
      <c r="I65" s="15" t="s">
        <v>150</v>
      </c>
      <c r="J65" s="17">
        <v>17</v>
      </c>
      <c r="K65" s="18">
        <v>80.9</v>
      </c>
      <c r="L65" s="14">
        <f t="shared" si="9"/>
        <v>32.36</v>
      </c>
      <c r="M65" s="18">
        <f t="shared" si="7"/>
        <v>64.4</v>
      </c>
    </row>
    <row r="66" ht="18.75" spans="1:13">
      <c r="A66" s="14">
        <v>64</v>
      </c>
      <c r="B66" s="14" t="s">
        <v>155</v>
      </c>
      <c r="C66" s="14" t="s">
        <v>162</v>
      </c>
      <c r="D66" s="14" t="s">
        <v>163</v>
      </c>
      <c r="E66" s="15">
        <v>49.05</v>
      </c>
      <c r="F66" s="16"/>
      <c r="G66" s="15">
        <v>49.05</v>
      </c>
      <c r="H66" s="15">
        <f t="shared" si="6"/>
        <v>29.43</v>
      </c>
      <c r="I66" s="15" t="s">
        <v>150</v>
      </c>
      <c r="J66" s="17">
        <v>16</v>
      </c>
      <c r="K66" s="18">
        <v>60</v>
      </c>
      <c r="L66" s="14">
        <f t="shared" si="9"/>
        <v>24</v>
      </c>
      <c r="M66" s="18">
        <f t="shared" si="7"/>
        <v>53.43</v>
      </c>
    </row>
    <row r="67" ht="18.75" spans="1:13">
      <c r="A67" s="14">
        <v>65</v>
      </c>
      <c r="B67" s="14" t="s">
        <v>155</v>
      </c>
      <c r="C67" s="14" t="s">
        <v>164</v>
      </c>
      <c r="D67" s="14" t="s">
        <v>165</v>
      </c>
      <c r="E67" s="15">
        <v>48.35</v>
      </c>
      <c r="F67" s="16"/>
      <c r="G67" s="15">
        <v>48.35</v>
      </c>
      <c r="H67" s="15">
        <f t="shared" si="6"/>
        <v>29.01</v>
      </c>
      <c r="I67" s="15" t="s">
        <v>150</v>
      </c>
      <c r="J67" s="17">
        <v>6</v>
      </c>
      <c r="K67" s="18">
        <v>60</v>
      </c>
      <c r="L67" s="14">
        <f t="shared" si="9"/>
        <v>24</v>
      </c>
      <c r="M67" s="18">
        <f t="shared" si="7"/>
        <v>53.01</v>
      </c>
    </row>
    <row r="68" ht="18.75" spans="1:13">
      <c r="A68" s="14">
        <v>66</v>
      </c>
      <c r="B68" s="14" t="s">
        <v>155</v>
      </c>
      <c r="C68" s="14" t="s">
        <v>166</v>
      </c>
      <c r="D68" s="14" t="s">
        <v>167</v>
      </c>
      <c r="E68" s="15">
        <v>52.6</v>
      </c>
      <c r="F68" s="16"/>
      <c r="G68" s="15">
        <v>52.6</v>
      </c>
      <c r="H68" s="15">
        <f t="shared" si="6"/>
        <v>31.56</v>
      </c>
      <c r="I68" s="15" t="s">
        <v>150</v>
      </c>
      <c r="J68" s="17" t="s">
        <v>26</v>
      </c>
      <c r="K68" s="18" t="s">
        <v>26</v>
      </c>
      <c r="L68" s="14">
        <v>0</v>
      </c>
      <c r="M68" s="18">
        <f t="shared" si="7"/>
        <v>31.56</v>
      </c>
    </row>
    <row r="69" ht="18.75" spans="1:13">
      <c r="A69" s="14">
        <v>67</v>
      </c>
      <c r="B69" s="14" t="s">
        <v>168</v>
      </c>
      <c r="C69" s="14" t="s">
        <v>169</v>
      </c>
      <c r="D69" s="14" t="s">
        <v>170</v>
      </c>
      <c r="E69" s="15">
        <v>73.65</v>
      </c>
      <c r="F69" s="16"/>
      <c r="G69" s="15">
        <v>73.65</v>
      </c>
      <c r="H69" s="15">
        <f t="shared" si="6"/>
        <v>44.19</v>
      </c>
      <c r="I69" s="15" t="s">
        <v>150</v>
      </c>
      <c r="J69" s="17">
        <v>13</v>
      </c>
      <c r="K69" s="18">
        <v>82.76</v>
      </c>
      <c r="L69" s="14">
        <f t="shared" ref="L69:L81" si="10">K69*0.4</f>
        <v>33.104</v>
      </c>
      <c r="M69" s="18">
        <f t="shared" si="7"/>
        <v>77.294</v>
      </c>
    </row>
    <row r="70" ht="18.75" spans="1:13">
      <c r="A70" s="14">
        <v>68</v>
      </c>
      <c r="B70" s="14" t="s">
        <v>168</v>
      </c>
      <c r="C70" s="14" t="s">
        <v>171</v>
      </c>
      <c r="D70" s="14" t="s">
        <v>172</v>
      </c>
      <c r="E70" s="15">
        <v>67.7</v>
      </c>
      <c r="F70" s="16"/>
      <c r="G70" s="15">
        <v>67.7</v>
      </c>
      <c r="H70" s="15">
        <f t="shared" si="6"/>
        <v>40.62</v>
      </c>
      <c r="I70" s="15" t="s">
        <v>150</v>
      </c>
      <c r="J70" s="17">
        <v>18</v>
      </c>
      <c r="K70" s="18">
        <v>78.74</v>
      </c>
      <c r="L70" s="14">
        <f t="shared" si="10"/>
        <v>31.496</v>
      </c>
      <c r="M70" s="18">
        <f t="shared" si="7"/>
        <v>72.116</v>
      </c>
    </row>
    <row r="71" ht="18.75" spans="1:13">
      <c r="A71" s="14">
        <v>69</v>
      </c>
      <c r="B71" s="14" t="s">
        <v>168</v>
      </c>
      <c r="C71" s="14" t="s">
        <v>173</v>
      </c>
      <c r="D71" s="14" t="s">
        <v>174</v>
      </c>
      <c r="E71" s="15">
        <v>52.7</v>
      </c>
      <c r="F71" s="16"/>
      <c r="G71" s="15">
        <v>52.7</v>
      </c>
      <c r="H71" s="15">
        <f t="shared" si="6"/>
        <v>31.62</v>
      </c>
      <c r="I71" s="15" t="s">
        <v>150</v>
      </c>
      <c r="J71" s="17">
        <v>2</v>
      </c>
      <c r="K71" s="18">
        <v>80.88</v>
      </c>
      <c r="L71" s="14">
        <f t="shared" si="10"/>
        <v>32.352</v>
      </c>
      <c r="M71" s="18">
        <f t="shared" si="7"/>
        <v>63.972</v>
      </c>
    </row>
    <row r="72" ht="18.75" spans="1:13">
      <c r="A72" s="14">
        <v>70</v>
      </c>
      <c r="B72" s="14" t="s">
        <v>175</v>
      </c>
      <c r="C72" s="14" t="s">
        <v>176</v>
      </c>
      <c r="D72" s="14" t="s">
        <v>177</v>
      </c>
      <c r="E72" s="15">
        <v>69.2</v>
      </c>
      <c r="F72" s="16"/>
      <c r="G72" s="15">
        <v>69.2</v>
      </c>
      <c r="H72" s="15">
        <f t="shared" si="6"/>
        <v>41.52</v>
      </c>
      <c r="I72" s="15" t="s">
        <v>150</v>
      </c>
      <c r="J72" s="17">
        <v>8</v>
      </c>
      <c r="K72" s="18">
        <v>83.5</v>
      </c>
      <c r="L72" s="14">
        <f t="shared" si="10"/>
        <v>33.4</v>
      </c>
      <c r="M72" s="18">
        <f t="shared" si="7"/>
        <v>74.92</v>
      </c>
    </row>
    <row r="73" ht="18.75" spans="1:13">
      <c r="A73" s="14">
        <v>71</v>
      </c>
      <c r="B73" s="14" t="s">
        <v>175</v>
      </c>
      <c r="C73" s="14" t="s">
        <v>178</v>
      </c>
      <c r="D73" s="14" t="s">
        <v>179</v>
      </c>
      <c r="E73" s="15">
        <v>68.7</v>
      </c>
      <c r="F73" s="16"/>
      <c r="G73" s="15">
        <v>68.7</v>
      </c>
      <c r="H73" s="15">
        <f t="shared" si="6"/>
        <v>41.22</v>
      </c>
      <c r="I73" s="15" t="s">
        <v>150</v>
      </c>
      <c r="J73" s="17">
        <v>5</v>
      </c>
      <c r="K73" s="18">
        <v>82.48</v>
      </c>
      <c r="L73" s="14">
        <f t="shared" si="10"/>
        <v>32.992</v>
      </c>
      <c r="M73" s="18">
        <f t="shared" si="7"/>
        <v>74.212</v>
      </c>
    </row>
    <row r="74" ht="18.75" spans="1:13">
      <c r="A74" s="14">
        <v>72</v>
      </c>
      <c r="B74" s="14" t="s">
        <v>175</v>
      </c>
      <c r="C74" s="14" t="s">
        <v>180</v>
      </c>
      <c r="D74" s="14" t="s">
        <v>181</v>
      </c>
      <c r="E74" s="15">
        <v>61.9</v>
      </c>
      <c r="F74" s="16"/>
      <c r="G74" s="15">
        <v>61.9</v>
      </c>
      <c r="H74" s="15">
        <f t="shared" si="6"/>
        <v>37.14</v>
      </c>
      <c r="I74" s="15" t="s">
        <v>150</v>
      </c>
      <c r="J74" s="17">
        <v>1</v>
      </c>
      <c r="K74" s="18">
        <v>85.2</v>
      </c>
      <c r="L74" s="14">
        <f t="shared" si="10"/>
        <v>34.08</v>
      </c>
      <c r="M74" s="18">
        <f t="shared" si="7"/>
        <v>71.22</v>
      </c>
    </row>
    <row r="75" ht="18.75" spans="1:13">
      <c r="A75" s="14">
        <v>73</v>
      </c>
      <c r="B75" s="14" t="s">
        <v>175</v>
      </c>
      <c r="C75" s="14" t="s">
        <v>182</v>
      </c>
      <c r="D75" s="14" t="s">
        <v>183</v>
      </c>
      <c r="E75" s="15">
        <v>62.45</v>
      </c>
      <c r="F75" s="16"/>
      <c r="G75" s="15">
        <v>62.45</v>
      </c>
      <c r="H75" s="15">
        <f t="shared" si="6"/>
        <v>37.47</v>
      </c>
      <c r="I75" s="15" t="s">
        <v>150</v>
      </c>
      <c r="J75" s="17">
        <v>7</v>
      </c>
      <c r="K75" s="18">
        <v>82.56</v>
      </c>
      <c r="L75" s="14">
        <f t="shared" si="10"/>
        <v>33.024</v>
      </c>
      <c r="M75" s="18">
        <f t="shared" si="7"/>
        <v>70.494</v>
      </c>
    </row>
    <row r="76" ht="18.75" spans="1:13">
      <c r="A76" s="14">
        <v>74</v>
      </c>
      <c r="B76" s="14" t="s">
        <v>175</v>
      </c>
      <c r="C76" s="14" t="s">
        <v>184</v>
      </c>
      <c r="D76" s="14" t="s">
        <v>185</v>
      </c>
      <c r="E76" s="15">
        <v>61.65</v>
      </c>
      <c r="F76" s="16"/>
      <c r="G76" s="15">
        <v>61.65</v>
      </c>
      <c r="H76" s="15">
        <f t="shared" si="6"/>
        <v>36.99</v>
      </c>
      <c r="I76" s="15" t="s">
        <v>150</v>
      </c>
      <c r="J76" s="17">
        <v>15</v>
      </c>
      <c r="K76" s="18">
        <v>81.06</v>
      </c>
      <c r="L76" s="14">
        <f t="shared" si="10"/>
        <v>32.424</v>
      </c>
      <c r="M76" s="18">
        <f t="shared" si="7"/>
        <v>69.414</v>
      </c>
    </row>
    <row r="77" ht="18.75" spans="1:13">
      <c r="A77" s="14">
        <v>75</v>
      </c>
      <c r="B77" s="14" t="s">
        <v>175</v>
      </c>
      <c r="C77" s="14" t="s">
        <v>186</v>
      </c>
      <c r="D77" s="14" t="s">
        <v>187</v>
      </c>
      <c r="E77" s="15">
        <v>60.95</v>
      </c>
      <c r="F77" s="16"/>
      <c r="G77" s="15">
        <v>60.95</v>
      </c>
      <c r="H77" s="15">
        <f t="shared" si="6"/>
        <v>36.57</v>
      </c>
      <c r="I77" s="15" t="s">
        <v>150</v>
      </c>
      <c r="J77" s="17">
        <v>10</v>
      </c>
      <c r="K77" s="18">
        <v>80.6</v>
      </c>
      <c r="L77" s="14">
        <f t="shared" si="10"/>
        <v>32.24</v>
      </c>
      <c r="M77" s="18">
        <f t="shared" si="7"/>
        <v>68.81</v>
      </c>
    </row>
    <row r="78" ht="18.75" customHeight="1" spans="1:13">
      <c r="A78" s="14">
        <v>76</v>
      </c>
      <c r="B78" s="14">
        <v>20001001011</v>
      </c>
      <c r="C78" s="14" t="s">
        <v>188</v>
      </c>
      <c r="D78" s="14"/>
      <c r="E78" s="18"/>
      <c r="F78" s="14"/>
      <c r="G78" s="18" t="s">
        <v>189</v>
      </c>
      <c r="H78" s="18"/>
      <c r="I78" s="15" t="s">
        <v>17</v>
      </c>
      <c r="J78" s="19">
        <v>16</v>
      </c>
      <c r="K78" s="18">
        <v>84.48</v>
      </c>
      <c r="L78" s="14"/>
      <c r="M78" s="18">
        <v>84.48</v>
      </c>
    </row>
    <row r="79" ht="18.75" customHeight="1" spans="1:13">
      <c r="A79" s="14">
        <v>77</v>
      </c>
      <c r="B79" s="14">
        <v>20001001011</v>
      </c>
      <c r="C79" s="14" t="s">
        <v>190</v>
      </c>
      <c r="D79" s="14"/>
      <c r="E79" s="18"/>
      <c r="F79" s="14"/>
      <c r="G79" s="18" t="s">
        <v>189</v>
      </c>
      <c r="H79" s="18"/>
      <c r="I79" s="15" t="s">
        <v>17</v>
      </c>
      <c r="J79" s="19">
        <v>4</v>
      </c>
      <c r="K79" s="18">
        <v>83.7</v>
      </c>
      <c r="L79" s="14"/>
      <c r="M79" s="18">
        <v>83.7</v>
      </c>
    </row>
    <row r="80" ht="18.75" customHeight="1" spans="1:13">
      <c r="A80" s="14">
        <v>78</v>
      </c>
      <c r="B80" s="14">
        <v>20001001212</v>
      </c>
      <c r="C80" s="14" t="s">
        <v>191</v>
      </c>
      <c r="D80" s="14"/>
      <c r="E80" s="18"/>
      <c r="F80" s="14"/>
      <c r="G80" s="18" t="s">
        <v>189</v>
      </c>
      <c r="H80" s="18"/>
      <c r="I80" s="18" t="s">
        <v>150</v>
      </c>
      <c r="J80" s="19">
        <v>14</v>
      </c>
      <c r="K80" s="18">
        <v>86.28</v>
      </c>
      <c r="L80" s="14"/>
      <c r="M80" s="18">
        <v>86.28</v>
      </c>
    </row>
    <row r="81" ht="18.75" customHeight="1" spans="1:13">
      <c r="A81" s="14">
        <v>79</v>
      </c>
      <c r="B81" s="14">
        <v>20001001212</v>
      </c>
      <c r="C81" s="14" t="s">
        <v>192</v>
      </c>
      <c r="D81" s="14"/>
      <c r="E81" s="18"/>
      <c r="F81" s="14"/>
      <c r="G81" s="18" t="s">
        <v>189</v>
      </c>
      <c r="H81" s="18"/>
      <c r="I81" s="18" t="s">
        <v>150</v>
      </c>
      <c r="J81" s="19">
        <v>11</v>
      </c>
      <c r="K81" s="18">
        <v>79.56</v>
      </c>
      <c r="L81" s="14"/>
      <c r="M81" s="18">
        <v>79.56</v>
      </c>
    </row>
  </sheetData>
  <mergeCells count="1">
    <mergeCell ref="A1:M1"/>
  </mergeCells>
  <printOptions horizontalCentered="1"/>
  <pageMargins left="0.700694444444445" right="0.700694444444445" top="0.751388888888889" bottom="0.751388888888889" header="0.298611111111111" footer="0.298611111111111"/>
  <pageSetup paperSize="9" scale="8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滑稽树下滑稽果</cp:lastModifiedBy>
  <dcterms:created xsi:type="dcterms:W3CDTF">2023-05-12T11:15:00Z</dcterms:created>
  <dcterms:modified xsi:type="dcterms:W3CDTF">2025-12-23T01:01:00Z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5E3D92A8478D4C4C84D94E114F19A9BE_13</vt:lpwstr>
  </property>
  <property fmtid="{D5CDD505-2E9C-101B-9397-08002B2CF9AE}" pid="4" name="CalculationRule">
    <vt:i4>0</vt:i4>
  </property>
</Properties>
</file>