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表1..项目申报表" sheetId="1" r:id="rId1"/>
    <sheet name="Sheet2" sheetId="3" r:id="rId2"/>
    <sheet name="Sheet3" sheetId="4" r:id="rId3"/>
  </sheets>
  <definedNames>
    <definedName name="_Hlk166438332" localSheetId="0">附表1..项目申报表!#REF!</definedName>
    <definedName name="_Hlk166438528" localSheetId="0">附表1..项目申报表!#REF!</definedName>
    <definedName name="_Hlk166438609" localSheetId="0">附表1..项目申报表!#REF!</definedName>
    <definedName name="_Hlk166438647" localSheetId="0">附表1..项目申报表!#REF!</definedName>
    <definedName name="_Hlk166438678" localSheetId="0">附表1..项目申报表!#REF!</definedName>
    <definedName name="_Hlk166438708" localSheetId="0">附表1..项目申报表!#REF!</definedName>
    <definedName name="_Hlk166438747" localSheetId="0">附表1..项目申报表!#REF!</definedName>
    <definedName name="_xlnm.Print_Area" localSheetId="0">附表1..项目申报表!$A$1:$J$10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<sst xmlns="http://schemas.openxmlformats.org/spreadsheetml/2006/main" count="26" uniqueCount="25">
  <si>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2025年中央专项彩票公益金支持革命老区乡村振兴项目资金拨付明细</t>
  </si>
  <si>
    <t>序号</t>
  </si>
  <si>
    <t>项目
名称</t>
  </si>
  <si>
    <t xml:space="preserve">基本情况 </t>
  </si>
  <si>
    <t>项目类别</t>
  </si>
  <si>
    <t>实施地点</t>
  </si>
  <si>
    <t>主要建设内容</t>
  </si>
  <si>
    <t>招标金额</t>
  </si>
  <si>
    <t>结算应付资金</t>
  </si>
  <si>
    <t>实际拨付</t>
  </si>
  <si>
    <t>剩余未支付</t>
  </si>
  <si>
    <t>乡村道路及配套设施建设项目</t>
  </si>
  <si>
    <t>乡村建设</t>
  </si>
  <si>
    <t>小龙湾村、菜园村</t>
  </si>
  <si>
    <r>
      <rPr>
        <b/>
        <sz val="10"/>
        <rFont val="仿宋_GB2312"/>
        <charset val="134"/>
      </rPr>
      <t>彩票公益金：</t>
    </r>
    <r>
      <rPr>
        <sz val="10"/>
        <rFont val="仿宋_GB2312"/>
        <charset val="134"/>
      </rPr>
      <t>新建小龙湾村河头组至联源生物道路长3728米，含边沟2250m、道路防护1500m、桥涵5个及交通标志等配套设施工程，移动公厕4个</t>
    </r>
  </si>
  <si>
    <t>雨污水提升建设项目</t>
  </si>
  <si>
    <t>马良村、小龙湾村塔寺村、张村村、粮食川村、菜园村、寨坡村</t>
  </si>
  <si>
    <r>
      <rPr>
        <b/>
        <sz val="10"/>
        <rFont val="仿宋_GB2312"/>
        <charset val="134"/>
      </rPr>
      <t>彩票公益金：</t>
    </r>
    <r>
      <rPr>
        <sz val="10"/>
        <rFont val="仿宋_GB2312"/>
        <charset val="134"/>
      </rPr>
      <t>用于马良稻谷田组、小龙湾西岭组组污水主管网、支管网及污水检查井、化粪池等配套设施,埋设HDPE双壁波纹管655m，PVC-U管1708m，新建砖砌污水检查井37座，安装玻璃钢化粪池1座，砖砌井50座;马良村、小龙湾村、菜园村道路6192m提升及人居环境改善马良村、小龙湾村、寨坡村5处新建透水地平1850㎡花岗岩道牙石34m等配套设施工程，张村村新建公厕1座61.69㎡，砖混结构，包括给排水及配套工程</t>
    </r>
  </si>
  <si>
    <t>中药材产业融合示范园项目</t>
  </si>
  <si>
    <t>产业发展</t>
  </si>
  <si>
    <t>菜园村</t>
  </si>
  <si>
    <r>
      <rPr>
        <b/>
        <sz val="10"/>
        <rFont val="仿宋_GB2312"/>
        <charset val="134"/>
      </rPr>
      <t>彩票公益金：</t>
    </r>
    <r>
      <rPr>
        <sz val="10"/>
        <rFont val="仿宋_GB2312"/>
        <charset val="134"/>
      </rPr>
      <t>新建86.4米x40米哥特式连栋薄膜温室大棚1座及喷淋智能温控等配套设施</t>
    </r>
  </si>
  <si>
    <t>粮食川村传统古村落提升工程（水电路等基础配套）</t>
  </si>
  <si>
    <t>就业创业</t>
  </si>
  <si>
    <t>2025拨付合计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</si>
</sst>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等线"/>
      <charset val="134"/>
    </font>
    <font>
      <b/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等线"/>
      <charset val="134"/>
    </font>
    <font>
      <b/>
      <sz val="10.5"/>
      <color indexed="8"/>
      <name val="宋体"/>
      <charset val="134"/>
    </font>
    <font>
      <sz val="12"/>
      <color indexed="8"/>
      <name val="仿宋_GB2312"/>
      <charset val="134"/>
    </font>
    <font>
      <sz val="12"/>
      <color indexed="8"/>
      <name val="宋体"/>
      <charset val="134"/>
      <scheme val="minor"/>
    </font>
    <font>
      <sz val="12"/>
      <color indexed="8"/>
      <name val="方正仿宋_GBK"/>
      <charset val="134"/>
    </font>
    <font>
      <sz val="14"/>
      <color indexed="8"/>
      <name val="方正仿宋_GBK"/>
      <charset val="134"/>
    </font>
    <font>
      <b/>
      <sz val="11"/>
      <color indexed="8"/>
      <name val="等线"/>
      <charset val="134"/>
    </font>
    <font>
      <sz val="11"/>
      <name val="等线"/>
      <charset val="134"/>
    </font>
    <font>
      <sz val="16"/>
      <name val="方正小标宋简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b/>
      <sz val="14"/>
      <color indexed="8"/>
      <name val="等线"/>
      <charset val="134"/>
    </font>
    <font>
      <b/>
      <sz val="14"/>
      <color indexed="8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NumberFormat="1" applyFill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1" fillId="0" borderId="1" xfId="0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A1" sqref="A1:J1"/>
    </sheetView>
  </sheetViews>
  <sheetFormatPr defaultColWidth="9" defaultRowHeight="14.25"/>
  <cols>
    <col min="1" max="1" width="5.15833333333333" customWidth="1"/>
    <col min="2" max="2" width="9.125" customWidth="1"/>
    <col min="3" max="3" width="6.6" style="6" customWidth="1"/>
    <col min="4" max="4" width="9.125" style="6" customWidth="1"/>
    <col min="5" max="5" width="26.1333333333333" style="6" customWidth="1"/>
    <col min="6" max="6" width="28.125" style="19" customWidth="1"/>
    <col min="7" max="7" width="13.625" style="20" customWidth="1"/>
    <col min="8" max="8" width="16.375" style="21" customWidth="1"/>
    <col min="9" max="9" width="13.875" style="21" customWidth="1"/>
    <col min="10" max="10" width="12.125" style="21" customWidth="1"/>
    <col min="11" max="11" width="9.13333333333333"/>
  </cols>
  <sheetData>
    <row r="1" ht="48" customHeight="1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="15" customFormat="1" ht="30" customHeight="1" spans="1:10">
      <c r="A2" s="23" t="s">
        <v>1</v>
      </c>
      <c r="B2" s="24" t="s">
        <v>2</v>
      </c>
      <c r="C2" s="24" t="s">
        <v>3</v>
      </c>
      <c r="D2" s="24"/>
      <c r="E2" s="24"/>
      <c r="F2" s="24"/>
      <c r="G2" s="25"/>
      <c r="H2" s="26"/>
      <c r="I2" s="26"/>
      <c r="J2" s="26"/>
    </row>
    <row r="3" s="15" customFormat="1" ht="30" customHeight="1" spans="1:10">
      <c r="A3" s="23"/>
      <c r="B3" s="23"/>
      <c r="C3" s="24" t="s">
        <v>4</v>
      </c>
      <c r="D3" s="24" t="s">
        <v>5</v>
      </c>
      <c r="E3" s="24" t="s">
        <v>6</v>
      </c>
      <c r="F3" s="24"/>
      <c r="G3" s="25" t="s">
        <v>7</v>
      </c>
      <c r="H3" s="26" t="s">
        <v>8</v>
      </c>
      <c r="I3" s="26" t="s">
        <v>9</v>
      </c>
      <c r="J3" s="26" t="s">
        <v>10</v>
      </c>
    </row>
    <row r="4" s="15" customFormat="1" ht="17" customHeight="1" spans="1:10">
      <c r="A4" s="23"/>
      <c r="B4" s="23"/>
      <c r="C4" s="24"/>
      <c r="D4" s="24"/>
      <c r="E4" s="24"/>
      <c r="F4" s="24"/>
      <c r="G4" s="25"/>
      <c r="H4" s="26"/>
      <c r="I4" s="26"/>
      <c r="J4" s="26"/>
    </row>
    <row r="5" hidden="1" spans="1:10">
      <c r="A5" s="27"/>
      <c r="B5" s="27"/>
      <c r="C5" s="28"/>
      <c r="D5" s="28"/>
      <c r="E5" s="28"/>
      <c r="F5" s="29"/>
      <c r="G5" s="30"/>
      <c r="H5" s="31"/>
      <c r="I5" s="31"/>
      <c r="J5" s="31"/>
    </row>
    <row r="6" s="16" customFormat="1" ht="60" customHeight="1" spans="1:10">
      <c r="A6" s="32">
        <v>1</v>
      </c>
      <c r="B6" s="32" t="s">
        <v>11</v>
      </c>
      <c r="C6" s="32" t="s">
        <v>12</v>
      </c>
      <c r="D6" s="32" t="s">
        <v>13</v>
      </c>
      <c r="E6" s="33" t="s">
        <v>14</v>
      </c>
      <c r="F6" s="33"/>
      <c r="G6" s="34">
        <v>916.38</v>
      </c>
      <c r="H6" s="35">
        <v>917.98</v>
      </c>
      <c r="I6" s="35">
        <v>732.19</v>
      </c>
      <c r="J6" s="35">
        <v>185.79</v>
      </c>
    </row>
    <row r="7" s="16" customFormat="1" ht="113" customHeight="1" spans="1:10">
      <c r="A7" s="32">
        <v>2</v>
      </c>
      <c r="B7" s="32" t="s">
        <v>15</v>
      </c>
      <c r="C7" s="32" t="s">
        <v>12</v>
      </c>
      <c r="D7" s="32" t="s">
        <v>16</v>
      </c>
      <c r="E7" s="36" t="s">
        <v>17</v>
      </c>
      <c r="F7" s="36"/>
      <c r="G7" s="34"/>
      <c r="H7" s="35"/>
      <c r="I7" s="35"/>
      <c r="J7" s="35"/>
    </row>
    <row r="8" s="16" customFormat="1" ht="64" customHeight="1" spans="1:10">
      <c r="A8" s="37">
        <v>3</v>
      </c>
      <c r="B8" s="32" t="s">
        <v>18</v>
      </c>
      <c r="C8" s="32" t="s">
        <v>19</v>
      </c>
      <c r="D8" s="32" t="s">
        <v>20</v>
      </c>
      <c r="E8" s="36" t="s">
        <v>21</v>
      </c>
      <c r="F8" s="38"/>
      <c r="G8" s="34"/>
      <c r="H8" s="35"/>
      <c r="I8" s="35"/>
      <c r="J8" s="35"/>
    </row>
    <row r="9" s="17" customFormat="1" ht="51" customHeight="1" spans="1:10">
      <c r="A9" s="32">
        <v>4</v>
      </c>
      <c r="B9" s="39" t="s">
        <v>22</v>
      </c>
      <c r="C9" s="40"/>
      <c r="D9" s="40"/>
      <c r="E9" s="41"/>
      <c r="F9" s="32" t="s">
        <v>23</v>
      </c>
      <c r="G9" s="32">
        <v>105.2</v>
      </c>
      <c r="H9" s="32">
        <v>102.68</v>
      </c>
      <c r="I9" s="32">
        <v>84.05</v>
      </c>
      <c r="J9" s="32">
        <f>H9-I9</f>
        <v>18.63</v>
      </c>
    </row>
    <row r="10" s="18" customFormat="1" ht="36" customHeight="1" spans="1:10">
      <c r="A10" s="42" t="s">
        <v>24</v>
      </c>
      <c r="B10" s="43"/>
      <c r="C10" s="43"/>
      <c r="D10" s="43"/>
      <c r="E10" s="43"/>
      <c r="F10" s="44"/>
      <c r="G10" s="45">
        <f>SUM(G6:G9)</f>
        <v>1021.58</v>
      </c>
      <c r="H10" s="45">
        <f>SUM(H6:H9)</f>
        <v>1020.66</v>
      </c>
      <c r="I10" s="45">
        <f>SUM(I6:I9)</f>
        <v>816.24</v>
      </c>
      <c r="J10" s="45">
        <f>SUM(J6:J9)</f>
        <v>204.42</v>
      </c>
    </row>
  </sheetData>
  <mergeCells count="20">
    <mergeCell ref="A1:J1"/>
    <mergeCell ref="C2:J2"/>
    <mergeCell ref="E6:F6"/>
    <mergeCell ref="E7:F7"/>
    <mergeCell ref="E8:F8"/>
    <mergeCell ref="B9:E9"/>
    <mergeCell ref="A10:F10"/>
    <mergeCell ref="A2:A4"/>
    <mergeCell ref="B2:B4"/>
    <mergeCell ref="C3:C4"/>
    <mergeCell ref="D3:D4"/>
    <mergeCell ref="G3:G4"/>
    <mergeCell ref="G6:G8"/>
    <mergeCell ref="H3:H4"/>
    <mergeCell ref="H6:H8"/>
    <mergeCell ref="I3:I4"/>
    <mergeCell ref="I6:I8"/>
    <mergeCell ref="J3:J4"/>
    <mergeCell ref="J6:J8"/>
    <mergeCell ref="E3:F4"/>
  </mergeCells>
  <pageMargins left="0.25" right="0.25" top="0.432638888888889" bottom="0.393055555555556" header="0.298611111111111" footer="0.298611111111111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:X22"/>
  <sheetViews>
    <sheetView topLeftCell="C1" workbookViewId="0">
      <selection activeCell="D5" sqref="D5:X22"/>
    </sheetView>
  </sheetViews>
  <sheetFormatPr defaultColWidth="9" defaultRowHeight="14.25"/>
  <cols>
    <col min="3" max="3" width="5.6" customWidth="1"/>
    <col min="4" max="4" width="8.26666666666667" customWidth="1"/>
    <col min="5" max="5" width="17" customWidth="1"/>
    <col min="6" max="18" width="3" customWidth="1"/>
    <col min="19" max="24" width="2.86666666666667" customWidth="1"/>
  </cols>
  <sheetData>
    <row r="4" spans="4:24"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4:24">
      <c r="D5" s="7"/>
      <c r="E5" s="7"/>
      <c r="F5" s="8"/>
      <c r="G5" s="8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4:24">
      <c r="D6" s="7"/>
      <c r="E6" s="9"/>
      <c r="F6" s="10"/>
      <c r="G6" s="10"/>
      <c r="H6" s="10"/>
      <c r="I6" s="10"/>
      <c r="J6" s="10"/>
      <c r="K6" s="10"/>
      <c r="L6" s="10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4:24">
      <c r="D7" s="7"/>
      <c r="E7" s="9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7"/>
      <c r="T7" s="7"/>
      <c r="U7" s="7"/>
      <c r="V7" s="7"/>
      <c r="W7" s="7"/>
      <c r="X7" s="7"/>
    </row>
    <row r="8" spans="4:24">
      <c r="D8" s="12"/>
      <c r="E8" s="1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4:24">
      <c r="D9" s="12"/>
      <c r="E9" s="1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4:24">
      <c r="D10" s="12"/>
      <c r="E10" s="1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4:24">
      <c r="D11" s="12"/>
      <c r="E11" s="1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4:24">
      <c r="D12" s="12"/>
      <c r="E12" s="1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4:24">
      <c r="D13" s="12"/>
      <c r="E13" s="1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4:24">
      <c r="D14" s="12"/>
      <c r="E14" s="1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4:24">
      <c r="D15" s="12"/>
      <c r="E15" s="1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4:24">
      <c r="D16" s="12"/>
      <c r="E16" s="1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4:24">
      <c r="D17" s="12"/>
      <c r="E17" s="1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4:24">
      <c r="D18" s="12"/>
      <c r="E18" s="1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4:24">
      <c r="D19" s="7"/>
      <c r="E19" s="8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"/>
      <c r="U19" s="1"/>
      <c r="V19" s="14"/>
      <c r="W19" s="14"/>
      <c r="X19" s="14"/>
    </row>
    <row r="20" spans="4:24">
      <c r="D20" s="7"/>
      <c r="E20" s="8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"/>
      <c r="U20" s="1"/>
      <c r="V20" s="14"/>
      <c r="W20" s="14"/>
      <c r="X20" s="14"/>
    </row>
    <row r="21" spans="4:24">
      <c r="D21" s="7"/>
      <c r="E21" s="8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"/>
      <c r="U21" s="1"/>
      <c r="V21" s="14"/>
      <c r="W21" s="14"/>
      <c r="X21" s="14"/>
    </row>
    <row r="22" spans="4:24">
      <c r="D22" s="7"/>
      <c r="E22" s="8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"/>
      <c r="U22" s="1"/>
      <c r="V22" s="14"/>
      <c r="W22" s="14"/>
      <c r="X22" s="14"/>
    </row>
  </sheetData>
  <mergeCells count="14">
    <mergeCell ref="F5:G5"/>
    <mergeCell ref="F6:L6"/>
    <mergeCell ref="M6:X6"/>
    <mergeCell ref="M19:O19"/>
    <mergeCell ref="P19:R19"/>
    <mergeCell ref="V19:X19"/>
    <mergeCell ref="P20:R20"/>
    <mergeCell ref="V20:X20"/>
    <mergeCell ref="P21:R21"/>
    <mergeCell ref="V21:X21"/>
    <mergeCell ref="P22:R22"/>
    <mergeCell ref="V22:X22"/>
    <mergeCell ref="E6:E7"/>
    <mergeCell ref="S19:S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R10"/>
  <sheetViews>
    <sheetView workbookViewId="0">
      <selection activeCell="F10" sqref="F10"/>
    </sheetView>
  </sheetViews>
  <sheetFormatPr defaultColWidth="9" defaultRowHeight="14.25"/>
  <cols>
    <col min="5" max="17" width="4.26666666666667" customWidth="1"/>
  </cols>
  <sheetData>
    <row r="1" ht="13.5" customHeight="1"/>
    <row r="2" spans="3:18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3:18"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</row>
    <row r="4" spans="3:18">
      <c r="C4" s="1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</row>
    <row r="5" spans="3:18">
      <c r="C5" s="1"/>
      <c r="D5" s="4"/>
      <c r="E5" s="5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"/>
    </row>
    <row r="6" spans="3:18">
      <c r="C6" s="1"/>
      <c r="D6" s="4"/>
      <c r="E6" s="4"/>
      <c r="F6" s="5"/>
      <c r="G6" s="5"/>
      <c r="H6" s="4"/>
      <c r="I6" s="4"/>
      <c r="J6" s="4"/>
      <c r="K6" s="4"/>
      <c r="L6" s="4"/>
      <c r="M6" s="4"/>
      <c r="N6" s="4"/>
      <c r="O6" s="4"/>
      <c r="P6" s="4"/>
      <c r="Q6" s="4"/>
      <c r="R6" s="1"/>
    </row>
    <row r="7" spans="3:18">
      <c r="C7" s="1"/>
      <c r="D7" s="4"/>
      <c r="E7" s="4"/>
      <c r="F7" s="4"/>
      <c r="G7" s="5"/>
      <c r="H7" s="5"/>
      <c r="I7" s="5"/>
      <c r="J7" s="5"/>
      <c r="K7" s="5"/>
      <c r="L7" s="5"/>
      <c r="M7" s="5"/>
      <c r="N7" s="5"/>
      <c r="O7" s="5"/>
      <c r="P7" s="4"/>
      <c r="Q7" s="4"/>
      <c r="R7" s="1"/>
    </row>
    <row r="8" spans="3:18">
      <c r="C8" s="1"/>
      <c r="D8" s="4"/>
      <c r="E8" s="4"/>
      <c r="F8" s="4"/>
      <c r="G8" s="4"/>
      <c r="H8" s="4"/>
      <c r="I8" s="4"/>
      <c r="J8" s="5"/>
      <c r="K8" s="5"/>
      <c r="L8" s="5"/>
      <c r="M8" s="5"/>
      <c r="N8" s="5"/>
      <c r="O8" s="5"/>
      <c r="P8" s="5"/>
      <c r="Q8" s="5"/>
      <c r="R8" s="1"/>
    </row>
    <row r="9" spans="3:18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3:18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</sheetData>
  <mergeCells count="3">
    <mergeCell ref="E3:K3"/>
    <mergeCell ref="L3:Q3"/>
    <mergeCell ref="D3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附表1..项目申报表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yhj</dc:creator>
  <cp:lastModifiedBy>格桑花</cp:lastModifiedBy>
  <dcterms:created xsi:type="dcterms:W3CDTF">2022-04-28T15:49:00Z</dcterms:created>
  <dcterms:modified xsi:type="dcterms:W3CDTF">2026-06-26T00:50:09Z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43D5A2B992F84113A138FE2D937C89CB_13</vt:lpwstr>
  </property>
  <property fmtid="{D5CDD505-2E9C-101B-9397-08002B2CF9AE}" pid="4" name="CalculationRule">
    <vt:i4>0</vt:i4>
  </property>
</Properties>
</file>